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全市" sheetId="2" r:id="rId1"/>
    <sheet name="和平区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<sst xmlns="http://schemas.openxmlformats.org/spreadsheetml/2006/main" count="213" uniqueCount="157">
  <si>
    <t>截止2023年12月底全市应急避难场所台账</t>
  </si>
  <si>
    <t>序号</t>
  </si>
  <si>
    <t>各区</t>
  </si>
  <si>
    <t>总数</t>
  </si>
  <si>
    <t>综合性</t>
  </si>
  <si>
    <t>单一性</t>
  </si>
  <si>
    <t>室内型</t>
  </si>
  <si>
    <t>室外型</t>
  </si>
  <si>
    <t>紧急</t>
  </si>
  <si>
    <t>固定</t>
  </si>
  <si>
    <t>中心</t>
  </si>
  <si>
    <t>市级</t>
  </si>
  <si>
    <t>区级</t>
  </si>
  <si>
    <t>街镇级</t>
  </si>
  <si>
    <t>村（社区）   级</t>
  </si>
  <si>
    <t>占地面积
（平方米）</t>
  </si>
  <si>
    <t>室内有效
避难面积</t>
  </si>
  <si>
    <t>室外有效
避难面积</t>
  </si>
  <si>
    <t>室内可容纳
人数（人）</t>
  </si>
  <si>
    <t>室外可容纳
人数（人）</t>
  </si>
  <si>
    <t>七普人数（万人）</t>
  </si>
  <si>
    <t>全区人口人均面积</t>
  </si>
  <si>
    <t>滨海新区</t>
  </si>
  <si>
    <t>和平区</t>
  </si>
  <si>
    <t>河西区</t>
  </si>
  <si>
    <t>206</t>
  </si>
  <si>
    <t>0</t>
  </si>
  <si>
    <t>43</t>
  </si>
  <si>
    <t>163</t>
  </si>
  <si>
    <t>南开区</t>
  </si>
  <si>
    <t>河东区</t>
  </si>
  <si>
    <t>河北区</t>
  </si>
  <si>
    <t>红桥区</t>
  </si>
  <si>
    <t>东丽区</t>
  </si>
  <si>
    <t>津南区</t>
  </si>
  <si>
    <t>西青区</t>
  </si>
  <si>
    <t>北辰区</t>
  </si>
  <si>
    <t>静海区</t>
  </si>
  <si>
    <t>宁河区</t>
  </si>
  <si>
    <t>宝坻区</t>
  </si>
  <si>
    <t>武清区</t>
  </si>
  <si>
    <t>蓟州区</t>
  </si>
  <si>
    <t>75</t>
  </si>
  <si>
    <t>24</t>
  </si>
  <si>
    <t>74</t>
  </si>
  <si>
    <t>25</t>
  </si>
  <si>
    <t>合计</t>
  </si>
  <si>
    <t>和平区应急避难场所台账</t>
  </si>
  <si>
    <t>名称</t>
  </si>
  <si>
    <t>所在位置（街、镇）</t>
  </si>
  <si>
    <t>占地面积</t>
  </si>
  <si>
    <t>有效避难面积</t>
  </si>
  <si>
    <t>类型</t>
  </si>
  <si>
    <t>民园广场固定避难场所</t>
  </si>
  <si>
    <t>五大道街重庆道83号</t>
  </si>
  <si>
    <t>固定避难场所</t>
  </si>
  <si>
    <t>第二南开学校固定避难场所</t>
  </si>
  <si>
    <t>南市街荣安大街167号</t>
  </si>
  <si>
    <t>耀华中学应急避难场所</t>
  </si>
  <si>
    <t>小白楼街南京路106号</t>
  </si>
  <si>
    <t>紧急避难场所</t>
  </si>
  <si>
    <t>五十五中学应急避难场所</t>
  </si>
  <si>
    <t>南营门街鞍山道131号</t>
  </si>
  <si>
    <t>二十一中学固定避难场所</t>
  </si>
  <si>
    <t>新兴街道贵州路92号</t>
  </si>
  <si>
    <t>双菱中学应急避难场所</t>
  </si>
  <si>
    <t>小白楼街湖北路59号</t>
  </si>
  <si>
    <t>天津一中应急避难场所</t>
  </si>
  <si>
    <t>五大道街西安道117号</t>
  </si>
  <si>
    <t>汇文中学应急避难场所</t>
  </si>
  <si>
    <t>劝业场街甘肃路40号</t>
  </si>
  <si>
    <t>二十中学应急避难场所</t>
  </si>
  <si>
    <t>五大道街湖北路59号</t>
  </si>
  <si>
    <t>耀华小学（分校）应急避难场所</t>
  </si>
  <si>
    <t>五大道街南海路3号</t>
  </si>
  <si>
    <t>十九中学应急避难场所</t>
  </si>
  <si>
    <t>劝业场街河北路30号</t>
  </si>
  <si>
    <t>和平区中心小学应急避难场所</t>
  </si>
  <si>
    <t>南营门街西宁道8号</t>
  </si>
  <si>
    <t>六十一中学应急避难场所</t>
  </si>
  <si>
    <t>小白楼街建设路87号</t>
  </si>
  <si>
    <t>逸阳梅江湾学校应急避难场所</t>
  </si>
  <si>
    <t>五大道街常德道58号</t>
  </si>
  <si>
    <t>九十中学应急避难场所</t>
  </si>
  <si>
    <t>五大道街成都道144号</t>
  </si>
  <si>
    <t>西康路小学应急避难场所</t>
  </si>
  <si>
    <t>新兴街西康路31号</t>
  </si>
  <si>
    <t>岳阳道小学应急避难场所</t>
  </si>
  <si>
    <t>五大道街大理道109号</t>
  </si>
  <si>
    <t>和平区第九幼儿园应急避难场所</t>
  </si>
  <si>
    <t>新兴街河沿路51号</t>
  </si>
  <si>
    <t>和平区第五幼儿园应急避难场所</t>
  </si>
  <si>
    <t>南营门街昆明路72号</t>
  </si>
  <si>
    <t>昆明路小学应急避难场所</t>
  </si>
  <si>
    <t>五大道街成都道146号</t>
  </si>
  <si>
    <t>五大道街常德道30号</t>
  </si>
  <si>
    <t>天津益中学校应急避难场所</t>
  </si>
  <si>
    <t>新兴街同安道与吴家窑4号路交口</t>
  </si>
  <si>
    <t>新华南路小学应急避难场所</t>
  </si>
  <si>
    <t>五大道街新华路257号</t>
  </si>
  <si>
    <t>鞍山道小学应急避难场所</t>
  </si>
  <si>
    <t>劝业场街鞍山道81号</t>
  </si>
  <si>
    <t>劝业场街万全道新疆路交口</t>
  </si>
  <si>
    <t>和平二幼应急避难场所</t>
  </si>
  <si>
    <t>小白楼街吉林路营口道交口</t>
  </si>
  <si>
    <t>实验小学应急避难场所</t>
  </si>
  <si>
    <t>五大道街柳州路28号</t>
  </si>
  <si>
    <t>安里甘教堂应急避难场所</t>
  </si>
  <si>
    <t>小白楼街泰安道与浙江路交口</t>
  </si>
  <si>
    <t>贵阳路大绿地应急避难场所</t>
  </si>
  <si>
    <t>南营门街南京路与贵阳路交口</t>
  </si>
  <si>
    <t>柳园应急避难场所</t>
  </si>
  <si>
    <t>五大道街柳安新村内(汉口东道与岳阳道交口）</t>
  </si>
  <si>
    <t>绿园应急避难场所</t>
  </si>
  <si>
    <t>小白楼街承德道与解放北路交口</t>
  </si>
  <si>
    <t>憩园应急避难场所</t>
  </si>
  <si>
    <t>南营门街贵阳路与营口道交口</t>
  </si>
  <si>
    <t>节点公园应急避难场所</t>
  </si>
  <si>
    <t>劝业场街兴安路多伦道至长春道</t>
  </si>
  <si>
    <t>西安道停车场应急避难场所</t>
  </si>
  <si>
    <t>南营门街营口道与西安道交口</t>
  </si>
  <si>
    <t>西宁道大绿地应急避难场所</t>
  </si>
  <si>
    <t>南营门街西宁道与贵阳路交口</t>
  </si>
  <si>
    <t>音乐厅应急避难场所</t>
  </si>
  <si>
    <t>小白楼街浙江路32号</t>
  </si>
  <si>
    <t>拔萝卜公园应急避难场所</t>
  </si>
  <si>
    <t>五大道街马场道与河北路交口旁</t>
  </si>
  <si>
    <t>成都道小游园应急避难场所</t>
  </si>
  <si>
    <t>五大道街昆明路与成都道交口旁</t>
  </si>
  <si>
    <t>成山公馆应急避难场所</t>
  </si>
  <si>
    <t>五大道街山西路308号</t>
  </si>
  <si>
    <t>儿童公园应急避难场所</t>
  </si>
  <si>
    <t>劝业场街包头道5号</t>
  </si>
  <si>
    <t>复兴公园应急避难场所</t>
  </si>
  <si>
    <t>五大道街潼关道增1号</t>
  </si>
  <si>
    <t>海河带状公园应急避难场所</t>
  </si>
  <si>
    <t>小白楼街张自忠路附近</t>
  </si>
  <si>
    <t>解放北园应急避难场所</t>
  </si>
  <si>
    <t>小白楼街泰安道167号</t>
  </si>
  <si>
    <t>南市大绿地应急避难场所</t>
  </si>
  <si>
    <t>南市街荣业大街与慎益大街交口</t>
  </si>
  <si>
    <t>土山公园应急避难场所</t>
  </si>
  <si>
    <t>新兴街贵州路33号</t>
  </si>
  <si>
    <t>月季园应急避难场所</t>
  </si>
  <si>
    <t>新兴街贵州路与成都道交口</t>
  </si>
  <si>
    <t>震碑公园应急避难场所</t>
  </si>
  <si>
    <t>五大道街南京路与河北路交口</t>
  </si>
  <si>
    <t>中心公园应急避难场所</t>
  </si>
  <si>
    <t>劝业场街花园路16号</t>
  </si>
  <si>
    <t>震碑公园东侧绿地应急避难场所</t>
  </si>
  <si>
    <t>睦南公园应急避难场所</t>
  </si>
  <si>
    <t>五大道街云南路与睦南道交口</t>
  </si>
  <si>
    <t>津湾广场（上层）应急避难场所</t>
  </si>
  <si>
    <t>小白楼街滨江道1号</t>
  </si>
  <si>
    <t>津湾广场（下层）应急避难场所</t>
  </si>
  <si>
    <t>健坤润德智能足球场应急避难场所</t>
  </si>
  <si>
    <t>小白楼街悦荟A座6号门东180米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</si>
</sst>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ajor"/>
    </font>
    <font>
      <sz val="26"/>
      <color theme="1"/>
      <name val="宋体"/>
      <charset val="134"/>
      <scheme val="major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2"/>
      <name val="宋体"/>
      <charset val="134"/>
    </font>
    <font>
      <sz val="26"/>
      <name val="方正小标宋_GBK"/>
      <charset val="0"/>
    </font>
    <font>
      <sz val="22"/>
      <name val="方正小标宋_GBK"/>
      <charset val="0"/>
    </font>
    <font>
      <sz val="12"/>
      <name val="仿宋_GB2312"/>
      <charset val="0"/>
    </font>
    <font>
      <sz val="1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zoomScale="85" zoomScaleNormal="85" workbookViewId="0">
      <selection activeCell="E14" sqref="E14"/>
    </sheetView>
  </sheetViews>
  <sheetFormatPr defaultColWidth="10" defaultRowHeight="22" customHeight="1"/>
  <cols>
    <col min="1" max="1" width="5.41666666666667" style="16" customWidth="1"/>
    <col min="2" max="2" width="10.7333333333333" style="16" customWidth="1"/>
    <col min="3" max="6" width="7.2" style="16" customWidth="1"/>
    <col min="7" max="7" width="7.05833333333333" style="16" customWidth="1"/>
    <col min="8" max="8" width="8.225" style="16" customWidth="1"/>
    <col min="9" max="9" width="7.94166666666667" style="16" customWidth="1"/>
    <col min="10" max="10" width="6.94166666666667" style="16" customWidth="1"/>
    <col min="11" max="11" width="6.525" style="16" customWidth="1"/>
    <col min="12" max="12" width="6.66666666666667" style="16" customWidth="1"/>
    <col min="13" max="13" width="7.2" style="16" customWidth="1"/>
    <col min="14" max="14" width="7.35833333333333" style="16" customWidth="1"/>
    <col min="15" max="15" width="8.08333333333333" style="16" customWidth="1"/>
    <col min="16" max="16" width="11.4666666666667" style="16" customWidth="1"/>
    <col min="17" max="17" width="13.5333333333333" style="16" customWidth="1"/>
    <col min="18" max="18" width="12.7916666666667" style="16" customWidth="1"/>
    <col min="19" max="19" width="12.35" style="16" customWidth="1"/>
    <col min="20" max="20" width="12.2" style="17" customWidth="1"/>
    <col min="21" max="21" width="12.65" style="17" customWidth="1"/>
    <col min="22" max="22" width="11.4666666666667" style="18" customWidth="1"/>
    <col min="23" max="23" width="9.58333333333333" style="16" customWidth="1"/>
    <col min="24" max="16384" width="10" style="16"/>
  </cols>
  <sheetData>
    <row r="1" s="16" customFormat="1" ht="36" customHeight="1" spans="1:2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33"/>
      <c r="U1" s="33"/>
      <c r="V1" s="20"/>
      <c r="W1" s="34"/>
    </row>
    <row r="2" s="16" customFormat="1" ht="32" customHeight="1" spans="1:23">
      <c r="A2" s="21" t="s">
        <v>1</v>
      </c>
      <c r="B2" s="22" t="s">
        <v>2</v>
      </c>
      <c r="C2" s="22" t="s">
        <v>3</v>
      </c>
      <c r="D2" s="22"/>
      <c r="E2" s="22"/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  <c r="K2" s="22" t="s">
        <v>9</v>
      </c>
      <c r="L2" s="22" t="s">
        <v>10</v>
      </c>
      <c r="M2" s="22" t="s">
        <v>11</v>
      </c>
      <c r="N2" s="22" t="s">
        <v>12</v>
      </c>
      <c r="O2" s="2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5" t="s">
        <v>18</v>
      </c>
      <c r="U2" s="35" t="s">
        <v>19</v>
      </c>
      <c r="V2" s="32" t="s">
        <v>20</v>
      </c>
      <c r="W2" s="36" t="s">
        <v>21</v>
      </c>
    </row>
    <row r="3" s="16" customFormat="1" customHeight="1" spans="1:23">
      <c r="A3" s="22">
        <v>1</v>
      </c>
      <c r="B3" s="22" t="s">
        <v>22</v>
      </c>
      <c r="C3" s="22">
        <v>141</v>
      </c>
      <c r="D3" s="22"/>
      <c r="E3" s="22"/>
      <c r="F3" s="22">
        <v>141</v>
      </c>
      <c r="G3" s="22">
        <v>0</v>
      </c>
      <c r="H3" s="21">
        <v>48</v>
      </c>
      <c r="I3" s="21">
        <v>93</v>
      </c>
      <c r="J3" s="22">
        <v>137</v>
      </c>
      <c r="K3" s="22">
        <v>4</v>
      </c>
      <c r="L3" s="22">
        <v>0</v>
      </c>
      <c r="M3" s="22">
        <v>0</v>
      </c>
      <c r="N3" s="22">
        <v>135</v>
      </c>
      <c r="O3" s="22">
        <v>6</v>
      </c>
      <c r="P3" s="22">
        <v>0</v>
      </c>
      <c r="Q3" s="37">
        <v>8555765.06</v>
      </c>
      <c r="R3" s="37">
        <v>77043</v>
      </c>
      <c r="S3" s="37">
        <v>3625443</v>
      </c>
      <c r="T3" s="37">
        <v>34412</v>
      </c>
      <c r="U3" s="37">
        <v>3576429</v>
      </c>
      <c r="V3" s="22">
        <v>206.73</v>
      </c>
      <c r="W3" s="38">
        <f>SUM(R3+S3)/V3/10000</f>
        <v>1.79097663619213</v>
      </c>
    </row>
    <row r="4" s="16" customFormat="1" customHeight="1" spans="1:23">
      <c r="A4" s="22">
        <v>2</v>
      </c>
      <c r="B4" s="22" t="s">
        <v>23</v>
      </c>
      <c r="C4" s="21">
        <v>53</v>
      </c>
      <c r="D4" s="21"/>
      <c r="E4" s="21"/>
      <c r="F4" s="22">
        <v>53</v>
      </c>
      <c r="G4" s="22">
        <v>0</v>
      </c>
      <c r="H4" s="21">
        <v>28</v>
      </c>
      <c r="I4" s="21">
        <v>25</v>
      </c>
      <c r="J4" s="21">
        <v>50</v>
      </c>
      <c r="K4" s="21">
        <v>3</v>
      </c>
      <c r="L4" s="21">
        <v>0</v>
      </c>
      <c r="M4" s="22">
        <v>0</v>
      </c>
      <c r="N4" s="22">
        <v>53</v>
      </c>
      <c r="O4" s="22">
        <v>0</v>
      </c>
      <c r="P4" s="22">
        <v>0</v>
      </c>
      <c r="Q4" s="21">
        <v>667631.67</v>
      </c>
      <c r="R4" s="21">
        <v>386765</v>
      </c>
      <c r="S4" s="21">
        <v>355878</v>
      </c>
      <c r="T4" s="39">
        <v>193376</v>
      </c>
      <c r="U4" s="39">
        <v>342865</v>
      </c>
      <c r="V4" s="22">
        <v>35.5</v>
      </c>
      <c r="W4" s="38">
        <f t="shared" ref="W4:W20" si="0">SUM(R4+S4)/V4/10000</f>
        <v>2.09195211267606</v>
      </c>
    </row>
    <row r="5" s="16" customFormat="1" customHeight="1" spans="1:23">
      <c r="A5" s="22">
        <v>3</v>
      </c>
      <c r="B5" s="22" t="s">
        <v>24</v>
      </c>
      <c r="C5" s="22">
        <v>206</v>
      </c>
      <c r="D5" s="22"/>
      <c r="E5" s="22"/>
      <c r="F5" s="22" t="s">
        <v>25</v>
      </c>
      <c r="G5" s="22" t="s">
        <v>26</v>
      </c>
      <c r="H5" s="21" t="s">
        <v>27</v>
      </c>
      <c r="I5" s="21" t="s">
        <v>28</v>
      </c>
      <c r="J5" s="22">
        <v>203</v>
      </c>
      <c r="K5" s="22">
        <v>3</v>
      </c>
      <c r="L5" s="22">
        <v>0</v>
      </c>
      <c r="M5" s="22">
        <v>0</v>
      </c>
      <c r="N5" s="22">
        <v>8</v>
      </c>
      <c r="O5" s="22">
        <v>39</v>
      </c>
      <c r="P5" s="22">
        <v>159</v>
      </c>
      <c r="Q5" s="22">
        <v>3252216.34</v>
      </c>
      <c r="R5" s="22">
        <v>160620</v>
      </c>
      <c r="S5" s="22">
        <v>1737862</v>
      </c>
      <c r="T5" s="22">
        <v>80310</v>
      </c>
      <c r="U5" s="37">
        <v>869543.48</v>
      </c>
      <c r="V5" s="22">
        <v>82.22</v>
      </c>
      <c r="W5" s="38">
        <f t="shared" si="0"/>
        <v>2.30902700072975</v>
      </c>
    </row>
    <row r="6" s="16" customFormat="1" customHeight="1" spans="1:23">
      <c r="A6" s="22">
        <v>4</v>
      </c>
      <c r="B6" s="22" t="s">
        <v>29</v>
      </c>
      <c r="C6" s="22">
        <v>154</v>
      </c>
      <c r="D6" s="22"/>
      <c r="E6" s="22"/>
      <c r="F6" s="22">
        <v>3</v>
      </c>
      <c r="G6" s="22">
        <v>151</v>
      </c>
      <c r="H6" s="21">
        <v>54</v>
      </c>
      <c r="I6" s="21">
        <v>100</v>
      </c>
      <c r="J6" s="22">
        <v>151</v>
      </c>
      <c r="K6" s="22">
        <v>3</v>
      </c>
      <c r="L6" s="21">
        <v>0</v>
      </c>
      <c r="M6" s="22">
        <v>0</v>
      </c>
      <c r="N6" s="22">
        <v>3</v>
      </c>
      <c r="O6" s="22">
        <v>151</v>
      </c>
      <c r="P6" s="22">
        <v>0</v>
      </c>
      <c r="Q6" s="37">
        <v>5644792.99</v>
      </c>
      <c r="R6" s="37">
        <v>581119</v>
      </c>
      <c r="S6" s="37">
        <v>1817769</v>
      </c>
      <c r="T6" s="37">
        <v>319860</v>
      </c>
      <c r="U6" s="37">
        <v>1713731</v>
      </c>
      <c r="V6" s="22">
        <v>89.04</v>
      </c>
      <c r="W6" s="38">
        <f t="shared" si="0"/>
        <v>2.69416891284816</v>
      </c>
    </row>
    <row r="7" s="16" customFormat="1" customHeight="1" spans="1:23">
      <c r="A7" s="22">
        <v>5</v>
      </c>
      <c r="B7" s="22" t="s">
        <v>30</v>
      </c>
      <c r="C7" s="22">
        <v>145</v>
      </c>
      <c r="D7" s="22"/>
      <c r="E7" s="22"/>
      <c r="F7" s="22">
        <v>38</v>
      </c>
      <c r="G7" s="22">
        <v>107</v>
      </c>
      <c r="H7" s="21">
        <v>38</v>
      </c>
      <c r="I7" s="21">
        <v>107</v>
      </c>
      <c r="J7" s="22">
        <v>144</v>
      </c>
      <c r="K7" s="22">
        <v>1</v>
      </c>
      <c r="L7" s="22">
        <v>0</v>
      </c>
      <c r="M7" s="22">
        <v>0</v>
      </c>
      <c r="N7" s="22">
        <v>7</v>
      </c>
      <c r="O7" s="22">
        <v>50</v>
      </c>
      <c r="P7" s="22">
        <v>88</v>
      </c>
      <c r="Q7" s="37">
        <v>1798952</v>
      </c>
      <c r="R7" s="37">
        <v>69900</v>
      </c>
      <c r="S7" s="37">
        <v>1258731</v>
      </c>
      <c r="T7" s="37">
        <v>34950</v>
      </c>
      <c r="U7" s="37">
        <v>651750</v>
      </c>
      <c r="V7" s="22">
        <v>85.88</v>
      </c>
      <c r="W7" s="38">
        <f t="shared" si="0"/>
        <v>1.54707848160224</v>
      </c>
    </row>
    <row r="8" s="16" customFormat="1" customHeight="1" spans="1:23">
      <c r="A8" s="21">
        <v>6</v>
      </c>
      <c r="B8" s="22" t="s">
        <v>31</v>
      </c>
      <c r="C8" s="22">
        <v>162</v>
      </c>
      <c r="D8" s="22"/>
      <c r="E8" s="22"/>
      <c r="F8" s="22">
        <v>162</v>
      </c>
      <c r="G8" s="22">
        <v>0</v>
      </c>
      <c r="H8" s="21">
        <v>54</v>
      </c>
      <c r="I8" s="21">
        <v>108</v>
      </c>
      <c r="J8" s="22">
        <v>161</v>
      </c>
      <c r="K8" s="22">
        <v>1</v>
      </c>
      <c r="L8" s="21">
        <v>0</v>
      </c>
      <c r="M8" s="22">
        <v>0</v>
      </c>
      <c r="N8" s="22">
        <v>162</v>
      </c>
      <c r="O8" s="22">
        <v>0</v>
      </c>
      <c r="P8" s="22">
        <v>0</v>
      </c>
      <c r="Q8" s="37">
        <v>2136209</v>
      </c>
      <c r="R8" s="37">
        <v>353309</v>
      </c>
      <c r="S8" s="37">
        <v>1039072</v>
      </c>
      <c r="T8" s="37">
        <v>176641</v>
      </c>
      <c r="U8" s="37">
        <v>736850</v>
      </c>
      <c r="V8" s="22">
        <v>64.77</v>
      </c>
      <c r="W8" s="38">
        <f t="shared" si="0"/>
        <v>2.14973135710977</v>
      </c>
    </row>
    <row r="9" s="16" customFormat="1" customHeight="1" spans="1:23">
      <c r="A9" s="22">
        <v>7</v>
      </c>
      <c r="B9" s="21" t="s">
        <v>32</v>
      </c>
      <c r="C9" s="21">
        <v>115</v>
      </c>
      <c r="D9" s="21"/>
      <c r="E9" s="21"/>
      <c r="F9" s="22">
        <v>115</v>
      </c>
      <c r="G9" s="22">
        <v>0</v>
      </c>
      <c r="H9" s="21">
        <v>33</v>
      </c>
      <c r="I9" s="21">
        <v>82</v>
      </c>
      <c r="J9" s="21">
        <v>114</v>
      </c>
      <c r="K9" s="21">
        <v>1</v>
      </c>
      <c r="L9" s="22">
        <v>0</v>
      </c>
      <c r="M9" s="22">
        <v>0</v>
      </c>
      <c r="N9" s="22">
        <v>115</v>
      </c>
      <c r="O9" s="22">
        <v>0</v>
      </c>
      <c r="P9" s="22">
        <v>0</v>
      </c>
      <c r="Q9" s="21">
        <v>1429246.52</v>
      </c>
      <c r="R9" s="21">
        <v>424331</v>
      </c>
      <c r="S9" s="21">
        <v>670352</v>
      </c>
      <c r="T9" s="37">
        <v>199650</v>
      </c>
      <c r="U9" s="37">
        <v>582398</v>
      </c>
      <c r="V9" s="22">
        <v>48.31</v>
      </c>
      <c r="W9" s="38">
        <f t="shared" si="0"/>
        <v>2.26595528876009</v>
      </c>
    </row>
    <row r="10" s="16" customFormat="1" customHeight="1" spans="1:23">
      <c r="A10" s="22">
        <v>8</v>
      </c>
      <c r="B10" s="22" t="s">
        <v>33</v>
      </c>
      <c r="C10" s="22">
        <v>174</v>
      </c>
      <c r="D10" s="22">
        <v>16</v>
      </c>
      <c r="E10" s="22">
        <v>9.19540229885057</v>
      </c>
      <c r="F10" s="22">
        <v>174</v>
      </c>
      <c r="G10" s="22">
        <v>0</v>
      </c>
      <c r="H10" s="21">
        <v>58</v>
      </c>
      <c r="I10" s="21">
        <v>116</v>
      </c>
      <c r="J10" s="22">
        <v>172</v>
      </c>
      <c r="K10" s="22">
        <v>2</v>
      </c>
      <c r="L10" s="21">
        <v>0</v>
      </c>
      <c r="M10" s="22">
        <v>0</v>
      </c>
      <c r="N10" s="22">
        <v>174</v>
      </c>
      <c r="O10" s="22">
        <v>0</v>
      </c>
      <c r="P10" s="22">
        <v>0</v>
      </c>
      <c r="Q10" s="37">
        <v>8061729.91</v>
      </c>
      <c r="R10" s="37">
        <v>340732</v>
      </c>
      <c r="S10" s="37">
        <v>1884107</v>
      </c>
      <c r="T10" s="37">
        <v>153633</v>
      </c>
      <c r="U10" s="37">
        <v>1700061</v>
      </c>
      <c r="V10" s="22">
        <v>85.7</v>
      </c>
      <c r="W10" s="38">
        <f t="shared" si="0"/>
        <v>2.59607817969662</v>
      </c>
    </row>
    <row r="11" s="16" customFormat="1" customHeight="1" spans="1:23">
      <c r="A11" s="22">
        <v>9</v>
      </c>
      <c r="B11" s="22" t="s">
        <v>34</v>
      </c>
      <c r="C11" s="23">
        <v>189</v>
      </c>
      <c r="D11" s="23"/>
      <c r="E11" s="23"/>
      <c r="F11" s="22">
        <v>15</v>
      </c>
      <c r="G11" s="22">
        <v>174</v>
      </c>
      <c r="H11" s="21">
        <v>57</v>
      </c>
      <c r="I11" s="21">
        <v>132</v>
      </c>
      <c r="J11" s="22">
        <v>187</v>
      </c>
      <c r="K11" s="22">
        <v>2</v>
      </c>
      <c r="L11" s="22">
        <v>0</v>
      </c>
      <c r="M11" s="22">
        <v>0</v>
      </c>
      <c r="N11" s="22">
        <v>189</v>
      </c>
      <c r="O11" s="22">
        <v>0</v>
      </c>
      <c r="P11" s="22">
        <v>0</v>
      </c>
      <c r="Q11" s="37">
        <v>4059416.1</v>
      </c>
      <c r="R11" s="37">
        <v>1873071</v>
      </c>
      <c r="S11" s="37">
        <v>1538841</v>
      </c>
      <c r="T11" s="37">
        <v>930813</v>
      </c>
      <c r="U11" s="37">
        <v>1510941</v>
      </c>
      <c r="V11" s="22">
        <v>92.81</v>
      </c>
      <c r="W11" s="38">
        <f t="shared" si="0"/>
        <v>3.67623316452968</v>
      </c>
    </row>
    <row r="12" s="16" customFormat="1" customHeight="1" spans="1:23">
      <c r="A12" s="22">
        <v>10</v>
      </c>
      <c r="B12" s="22" t="s">
        <v>35</v>
      </c>
      <c r="C12" s="22">
        <v>193</v>
      </c>
      <c r="D12" s="22"/>
      <c r="E12" s="22"/>
      <c r="F12" s="22">
        <v>3</v>
      </c>
      <c r="G12" s="22">
        <v>190</v>
      </c>
      <c r="H12" s="21">
        <v>56</v>
      </c>
      <c r="I12" s="21">
        <v>137</v>
      </c>
      <c r="J12" s="22">
        <v>190</v>
      </c>
      <c r="K12" s="22">
        <v>3</v>
      </c>
      <c r="L12" s="21">
        <v>0</v>
      </c>
      <c r="M12" s="22">
        <v>0</v>
      </c>
      <c r="N12" s="22">
        <v>4</v>
      </c>
      <c r="O12" s="22">
        <v>158</v>
      </c>
      <c r="P12" s="22">
        <v>31</v>
      </c>
      <c r="Q12" s="37">
        <v>3195700</v>
      </c>
      <c r="R12" s="37">
        <v>301070</v>
      </c>
      <c r="S12" s="37">
        <v>1809500</v>
      </c>
      <c r="T12" s="37">
        <v>146980</v>
      </c>
      <c r="U12" s="37">
        <v>1397592</v>
      </c>
      <c r="V12" s="22">
        <v>119.51</v>
      </c>
      <c r="W12" s="38">
        <f t="shared" si="0"/>
        <v>1.76601957995147</v>
      </c>
    </row>
    <row r="13" s="16" customFormat="1" customHeight="1" spans="1:23">
      <c r="A13" s="22">
        <v>11</v>
      </c>
      <c r="B13" s="22" t="s">
        <v>36</v>
      </c>
      <c r="C13" s="22">
        <v>196</v>
      </c>
      <c r="D13" s="22">
        <v>1</v>
      </c>
      <c r="E13" s="22">
        <f>D13/C13*100</f>
        <v>0.510204081632653</v>
      </c>
      <c r="F13" s="22">
        <v>196</v>
      </c>
      <c r="G13" s="22">
        <v>0</v>
      </c>
      <c r="H13" s="21">
        <v>62</v>
      </c>
      <c r="I13" s="21">
        <v>134</v>
      </c>
      <c r="J13" s="22">
        <v>194</v>
      </c>
      <c r="K13" s="22">
        <v>2</v>
      </c>
      <c r="L13" s="22">
        <v>0</v>
      </c>
      <c r="M13" s="22">
        <v>0</v>
      </c>
      <c r="N13" s="22">
        <v>73</v>
      </c>
      <c r="O13" s="22">
        <v>15</v>
      </c>
      <c r="P13" s="22">
        <v>108</v>
      </c>
      <c r="Q13" s="37">
        <v>9611437.87</v>
      </c>
      <c r="R13" s="37">
        <v>556286</v>
      </c>
      <c r="S13" s="37">
        <v>1630943</v>
      </c>
      <c r="T13" s="37">
        <v>276530</v>
      </c>
      <c r="U13" s="37">
        <v>1592104</v>
      </c>
      <c r="V13" s="22">
        <v>90.96</v>
      </c>
      <c r="W13" s="38">
        <f t="shared" si="0"/>
        <v>2.40460532102023</v>
      </c>
    </row>
    <row r="14" s="16" customFormat="1" customHeight="1" spans="1:23">
      <c r="A14" s="21">
        <v>12</v>
      </c>
      <c r="B14" s="22" t="s">
        <v>37</v>
      </c>
      <c r="C14" s="22">
        <v>525</v>
      </c>
      <c r="D14" s="22"/>
      <c r="E14" s="22"/>
      <c r="F14" s="22">
        <v>525</v>
      </c>
      <c r="G14" s="22">
        <v>0</v>
      </c>
      <c r="H14" s="21">
        <v>181</v>
      </c>
      <c r="I14" s="21">
        <v>344</v>
      </c>
      <c r="J14" s="22">
        <v>523</v>
      </c>
      <c r="K14" s="22">
        <v>2</v>
      </c>
      <c r="L14" s="21">
        <v>0</v>
      </c>
      <c r="M14" s="22">
        <v>0</v>
      </c>
      <c r="N14" s="22">
        <v>48</v>
      </c>
      <c r="O14" s="22">
        <v>100</v>
      </c>
      <c r="P14" s="22">
        <v>377</v>
      </c>
      <c r="Q14" s="22">
        <v>3760142.1</v>
      </c>
      <c r="R14" s="22">
        <v>686343</v>
      </c>
      <c r="S14" s="22">
        <v>2187923</v>
      </c>
      <c r="T14" s="37">
        <v>342870</v>
      </c>
      <c r="U14" s="37">
        <v>1430490</v>
      </c>
      <c r="V14" s="22">
        <v>78.71</v>
      </c>
      <c r="W14" s="38">
        <f t="shared" si="0"/>
        <v>3.65171642739169</v>
      </c>
    </row>
    <row r="15" s="16" customFormat="1" customHeight="1" spans="1:23">
      <c r="A15" s="22">
        <v>13</v>
      </c>
      <c r="B15" s="22" t="s">
        <v>38</v>
      </c>
      <c r="C15" s="22">
        <v>102</v>
      </c>
      <c r="D15" s="22"/>
      <c r="E15" s="22"/>
      <c r="F15" s="22">
        <v>102</v>
      </c>
      <c r="G15" s="22">
        <v>0</v>
      </c>
      <c r="H15" s="21">
        <v>99</v>
      </c>
      <c r="I15" s="21">
        <v>3</v>
      </c>
      <c r="J15" s="22">
        <v>101</v>
      </c>
      <c r="K15" s="22">
        <v>1</v>
      </c>
      <c r="L15" s="22">
        <v>0</v>
      </c>
      <c r="M15" s="22">
        <v>0</v>
      </c>
      <c r="N15" s="22">
        <v>102</v>
      </c>
      <c r="O15" s="22">
        <v>0</v>
      </c>
      <c r="P15" s="22">
        <v>0</v>
      </c>
      <c r="Q15" s="37">
        <v>1500803</v>
      </c>
      <c r="R15" s="37">
        <v>245534</v>
      </c>
      <c r="S15" s="37">
        <v>750026</v>
      </c>
      <c r="T15" s="37">
        <v>113400</v>
      </c>
      <c r="U15" s="37">
        <v>728200</v>
      </c>
      <c r="V15" s="22">
        <v>39.53</v>
      </c>
      <c r="W15" s="38">
        <f t="shared" si="0"/>
        <v>2.51849228434101</v>
      </c>
    </row>
    <row r="16" s="16" customFormat="1" customHeight="1" spans="1:23">
      <c r="A16" s="22">
        <v>14</v>
      </c>
      <c r="B16" s="22" t="s">
        <v>39</v>
      </c>
      <c r="C16" s="22">
        <v>80</v>
      </c>
      <c r="D16" s="22"/>
      <c r="E16" s="22"/>
      <c r="F16" s="22">
        <v>80</v>
      </c>
      <c r="G16" s="22">
        <v>0</v>
      </c>
      <c r="H16" s="21">
        <v>31</v>
      </c>
      <c r="I16" s="21">
        <v>49</v>
      </c>
      <c r="J16" s="22">
        <v>78</v>
      </c>
      <c r="K16" s="22">
        <v>2</v>
      </c>
      <c r="L16" s="21">
        <v>0</v>
      </c>
      <c r="M16" s="22">
        <v>0</v>
      </c>
      <c r="N16" s="22">
        <v>60</v>
      </c>
      <c r="O16" s="22">
        <v>0</v>
      </c>
      <c r="P16" s="22">
        <v>20</v>
      </c>
      <c r="Q16" s="37">
        <v>1865947</v>
      </c>
      <c r="R16" s="37">
        <v>252330.05</v>
      </c>
      <c r="S16" s="37">
        <v>1061430.95</v>
      </c>
      <c r="T16" s="37">
        <v>125000</v>
      </c>
      <c r="U16" s="37">
        <v>922432</v>
      </c>
      <c r="V16" s="22">
        <v>72.24</v>
      </c>
      <c r="W16" s="38">
        <f t="shared" si="0"/>
        <v>1.81860603543743</v>
      </c>
    </row>
    <row r="17" s="16" customFormat="1" customHeight="1" spans="1:23">
      <c r="A17" s="22">
        <v>15</v>
      </c>
      <c r="B17" s="22" t="s">
        <v>40</v>
      </c>
      <c r="C17" s="22">
        <v>110</v>
      </c>
      <c r="D17" s="22"/>
      <c r="E17" s="22"/>
      <c r="F17" s="22">
        <v>110</v>
      </c>
      <c r="G17" s="22">
        <v>0</v>
      </c>
      <c r="H17" s="21">
        <v>51</v>
      </c>
      <c r="I17" s="21">
        <v>59</v>
      </c>
      <c r="J17" s="22">
        <v>108</v>
      </c>
      <c r="K17" s="22">
        <v>2</v>
      </c>
      <c r="L17" s="22">
        <v>0</v>
      </c>
      <c r="M17" s="22">
        <v>0</v>
      </c>
      <c r="N17" s="22">
        <v>110</v>
      </c>
      <c r="O17" s="22">
        <v>0</v>
      </c>
      <c r="P17" s="22">
        <v>0</v>
      </c>
      <c r="Q17" s="37">
        <v>5483054.75</v>
      </c>
      <c r="R17" s="37">
        <v>390550</v>
      </c>
      <c r="S17" s="37">
        <v>1678989</v>
      </c>
      <c r="T17" s="37">
        <v>195272</v>
      </c>
      <c r="U17" s="37">
        <v>1627947</v>
      </c>
      <c r="V17" s="22">
        <v>115.13</v>
      </c>
      <c r="W17" s="38">
        <f t="shared" si="0"/>
        <v>1.79756709806306</v>
      </c>
    </row>
    <row r="18" s="16" customFormat="1" customHeight="1" spans="1:23">
      <c r="A18" s="22">
        <v>16</v>
      </c>
      <c r="B18" s="22" t="s">
        <v>41</v>
      </c>
      <c r="C18" s="22">
        <v>99</v>
      </c>
      <c r="D18" s="22"/>
      <c r="E18" s="22"/>
      <c r="F18" s="22" t="s">
        <v>42</v>
      </c>
      <c r="G18" s="22" t="s">
        <v>43</v>
      </c>
      <c r="H18" s="21" t="s">
        <v>44</v>
      </c>
      <c r="I18" s="21" t="s">
        <v>45</v>
      </c>
      <c r="J18" s="22">
        <v>98</v>
      </c>
      <c r="K18" s="22">
        <v>0</v>
      </c>
      <c r="L18" s="22">
        <v>1</v>
      </c>
      <c r="M18" s="22">
        <v>0</v>
      </c>
      <c r="N18" s="22">
        <v>99</v>
      </c>
      <c r="O18" s="22">
        <v>0</v>
      </c>
      <c r="P18" s="22">
        <v>0</v>
      </c>
      <c r="Q18" s="37">
        <v>2944148</v>
      </c>
      <c r="R18" s="37">
        <v>572529</v>
      </c>
      <c r="S18" s="37">
        <v>1244857</v>
      </c>
      <c r="T18" s="37">
        <v>286264</v>
      </c>
      <c r="U18" s="37">
        <v>1226057</v>
      </c>
      <c r="V18" s="22">
        <v>79.55</v>
      </c>
      <c r="W18" s="38">
        <f t="shared" si="0"/>
        <v>2.28458328095537</v>
      </c>
    </row>
    <row r="19" s="16" customFormat="1" customHeight="1" spans="1:23">
      <c r="A19" s="24" t="s">
        <v>46</v>
      </c>
      <c r="B19" s="25"/>
      <c r="C19" s="26">
        <f>SUM(C3:C18)</f>
        <v>2644</v>
      </c>
      <c r="D19" s="27"/>
      <c r="E19" s="27"/>
      <c r="F19" s="25">
        <v>1998</v>
      </c>
      <c r="G19" s="25">
        <v>646</v>
      </c>
      <c r="H19" s="25">
        <v>967</v>
      </c>
      <c r="I19" s="25">
        <v>1677</v>
      </c>
      <c r="J19" s="26">
        <f>SUM(J3:J18)</f>
        <v>2611</v>
      </c>
      <c r="K19" s="26">
        <f>SUM(K3:K18)</f>
        <v>32</v>
      </c>
      <c r="L19" s="26">
        <f>SUM(L3:L18)</f>
        <v>1</v>
      </c>
      <c r="M19" s="26">
        <v>0</v>
      </c>
      <c r="N19" s="26">
        <f t="shared" ref="N19:U19" si="1">SUM(N3:N18)</f>
        <v>1342</v>
      </c>
      <c r="O19" s="26">
        <f t="shared" si="1"/>
        <v>519</v>
      </c>
      <c r="P19" s="26">
        <f t="shared" si="1"/>
        <v>783</v>
      </c>
      <c r="Q19" s="26">
        <f t="shared" si="1"/>
        <v>63967192.31</v>
      </c>
      <c r="R19" s="40">
        <f t="shared" si="1"/>
        <v>7271532.05</v>
      </c>
      <c r="S19" s="40">
        <f t="shared" si="1"/>
        <v>24291723.95</v>
      </c>
      <c r="T19" s="41">
        <f t="shared" si="1"/>
        <v>3609961</v>
      </c>
      <c r="U19" s="40">
        <f t="shared" si="1"/>
        <v>20609390.48</v>
      </c>
      <c r="V19" s="26">
        <v>1373</v>
      </c>
      <c r="W19" s="26">
        <f t="shared" si="0"/>
        <v>2.29885331391114</v>
      </c>
    </row>
    <row r="20" s="16" customFormat="1" ht="21" customHeight="1" spans="1:23">
      <c r="A20" s="28"/>
      <c r="B20" s="29"/>
      <c r="C20" s="30"/>
      <c r="D20" s="31"/>
      <c r="E20" s="31"/>
      <c r="F20" s="29"/>
      <c r="G20" s="29"/>
      <c r="H20" s="29"/>
      <c r="I20" s="29"/>
      <c r="J20" s="30"/>
      <c r="K20" s="30"/>
      <c r="L20" s="30"/>
      <c r="M20" s="30"/>
      <c r="N20" s="30"/>
      <c r="O20" s="30"/>
      <c r="P20" s="30"/>
      <c r="Q20" s="30"/>
      <c r="R20" s="41">
        <f>SUM(R19:S19)</f>
        <v>31563256</v>
      </c>
      <c r="S20" s="41"/>
      <c r="T20" s="40">
        <f>SUM(T19:U19)</f>
        <v>24219351.48</v>
      </c>
      <c r="U20" s="40"/>
      <c r="V20" s="30"/>
      <c r="W20" s="30"/>
    </row>
    <row r="21" customHeight="1" spans="3:3">
      <c r="C21" s="16">
        <f>C3+C14+C15+C16+C17+C18</f>
        <v>1057</v>
      </c>
    </row>
  </sheetData>
  <mergeCells count="19">
    <mergeCell ref="A1:W1"/>
    <mergeCell ref="R20:S20"/>
    <mergeCell ref="T20:U20"/>
    <mergeCell ref="C19:C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V19:V20"/>
    <mergeCell ref="W19:W20"/>
    <mergeCell ref="A19:B20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zoomScale="130" zoomScaleNormal="130" workbookViewId="0">
      <selection activeCell="I11" sqref="I11"/>
    </sheetView>
  </sheetViews>
  <sheetFormatPr defaultColWidth="8.89166666666667" defaultRowHeight="13.5" outlineLevelCol="5"/>
  <cols>
    <col min="1" max="1" width="6.91666666666667" style="2" customWidth="1"/>
    <col min="2" max="2" width="27.5" style="2" customWidth="1"/>
    <col min="3" max="3" width="42.125" style="2" customWidth="1"/>
    <col min="4" max="4" width="9.25" style="2"/>
    <col min="5" max="5" width="8.89166666666667" style="1"/>
    <col min="6" max="8" width="12.625" style="2"/>
    <col min="9" max="16384" width="8.89166666666667" style="2"/>
  </cols>
  <sheetData>
    <row r="1" ht="33.75" spans="1:5">
      <c r="A1" s="3" t="s">
        <v>47</v>
      </c>
      <c r="B1" s="4"/>
      <c r="C1" s="4"/>
      <c r="D1" s="4"/>
      <c r="E1" s="4"/>
    </row>
    <row r="2" spans="1:6">
      <c r="A2" s="5" t="s">
        <v>1</v>
      </c>
      <c r="B2" s="5" t="s">
        <v>48</v>
      </c>
      <c r="C2" s="5" t="s">
        <v>49</v>
      </c>
      <c r="D2" s="5" t="s">
        <v>50</v>
      </c>
      <c r="E2" s="6" t="s">
        <v>51</v>
      </c>
      <c r="F2" s="6" t="s">
        <v>52</v>
      </c>
    </row>
    <row r="3" spans="1:6">
      <c r="A3" s="7"/>
      <c r="B3" s="7"/>
      <c r="C3" s="7"/>
      <c r="D3" s="7"/>
      <c r="E3" s="8"/>
      <c r="F3" s="8"/>
    </row>
    <row r="4" spans="1:6">
      <c r="A4" s="9"/>
      <c r="B4" s="9"/>
      <c r="C4" s="7"/>
      <c r="D4" s="9"/>
      <c r="E4" s="10"/>
      <c r="F4" s="10"/>
    </row>
    <row r="5" s="1" customFormat="1" spans="1:6">
      <c r="A5" s="11">
        <v>1</v>
      </c>
      <c r="B5" s="12" t="s">
        <v>53</v>
      </c>
      <c r="C5" s="12" t="s">
        <v>54</v>
      </c>
      <c r="D5" s="12">
        <v>41200</v>
      </c>
      <c r="E5" s="12">
        <v>80662</v>
      </c>
      <c r="F5" s="12" t="s">
        <v>55</v>
      </c>
    </row>
    <row r="6" s="1" customFormat="1" spans="1:6">
      <c r="A6" s="11">
        <v>2</v>
      </c>
      <c r="B6" s="11" t="s">
        <v>56</v>
      </c>
      <c r="C6" s="13" t="s">
        <v>57</v>
      </c>
      <c r="D6" s="12">
        <v>44786</v>
      </c>
      <c r="E6" s="12">
        <v>46793</v>
      </c>
      <c r="F6" s="12" t="s">
        <v>55</v>
      </c>
    </row>
    <row r="7" spans="1:6">
      <c r="A7" s="11">
        <v>3</v>
      </c>
      <c r="B7" s="11" t="s">
        <v>58</v>
      </c>
      <c r="C7" s="13" t="s">
        <v>59</v>
      </c>
      <c r="D7" s="12">
        <v>53328</v>
      </c>
      <c r="E7" s="12">
        <v>59149.32</v>
      </c>
      <c r="F7" s="12" t="s">
        <v>60</v>
      </c>
    </row>
    <row r="8" spans="1:6">
      <c r="A8" s="11">
        <v>4</v>
      </c>
      <c r="B8" s="11" t="s">
        <v>61</v>
      </c>
      <c r="C8" s="13" t="s">
        <v>62</v>
      </c>
      <c r="D8" s="12">
        <v>32114</v>
      </c>
      <c r="E8" s="12">
        <v>31123</v>
      </c>
      <c r="F8" s="12" t="s">
        <v>60</v>
      </c>
    </row>
    <row r="9" spans="1:6">
      <c r="A9" s="11">
        <v>5</v>
      </c>
      <c r="B9" s="11" t="s">
        <v>63</v>
      </c>
      <c r="C9" s="13" t="s">
        <v>64</v>
      </c>
      <c r="D9" s="12">
        <v>30045</v>
      </c>
      <c r="E9" s="12">
        <v>36418</v>
      </c>
      <c r="F9" s="12" t="s">
        <v>55</v>
      </c>
    </row>
    <row r="10" spans="1:6">
      <c r="A10" s="11">
        <v>6</v>
      </c>
      <c r="B10" s="11" t="s">
        <v>65</v>
      </c>
      <c r="C10" s="13" t="s">
        <v>66</v>
      </c>
      <c r="D10" s="12">
        <v>24100</v>
      </c>
      <c r="E10" s="12">
        <v>22407</v>
      </c>
      <c r="F10" s="12" t="s">
        <v>60</v>
      </c>
    </row>
    <row r="11" spans="1:6">
      <c r="A11" s="11">
        <v>7</v>
      </c>
      <c r="B11" s="11" t="s">
        <v>67</v>
      </c>
      <c r="C11" s="13" t="s">
        <v>68</v>
      </c>
      <c r="D11" s="12">
        <v>51972</v>
      </c>
      <c r="E11" s="12">
        <v>62122</v>
      </c>
      <c r="F11" s="12" t="s">
        <v>60</v>
      </c>
    </row>
    <row r="12" spans="1:6">
      <c r="A12" s="11">
        <v>8</v>
      </c>
      <c r="B12" s="11" t="s">
        <v>69</v>
      </c>
      <c r="C12" s="13" t="s">
        <v>70</v>
      </c>
      <c r="D12" s="12">
        <v>28482</v>
      </c>
      <c r="E12" s="12">
        <v>30549</v>
      </c>
      <c r="F12" s="12" t="s">
        <v>60</v>
      </c>
    </row>
    <row r="13" spans="1:6">
      <c r="A13" s="11">
        <v>9</v>
      </c>
      <c r="B13" s="11" t="s">
        <v>71</v>
      </c>
      <c r="C13" s="13" t="s">
        <v>72</v>
      </c>
      <c r="D13" s="12">
        <v>23500</v>
      </c>
      <c r="E13" s="12">
        <v>22693</v>
      </c>
      <c r="F13" s="12" t="s">
        <v>60</v>
      </c>
    </row>
    <row r="14" spans="1:6">
      <c r="A14" s="11">
        <v>10</v>
      </c>
      <c r="B14" s="11" t="s">
        <v>73</v>
      </c>
      <c r="C14" s="13" t="s">
        <v>74</v>
      </c>
      <c r="D14" s="12">
        <v>3000</v>
      </c>
      <c r="E14" s="12">
        <v>3677</v>
      </c>
      <c r="F14" s="12" t="s">
        <v>60</v>
      </c>
    </row>
    <row r="15" spans="1:6">
      <c r="A15" s="11">
        <v>11</v>
      </c>
      <c r="B15" s="11" t="s">
        <v>75</v>
      </c>
      <c r="C15" s="13" t="s">
        <v>76</v>
      </c>
      <c r="D15" s="12">
        <v>9138</v>
      </c>
      <c r="E15" s="12">
        <v>12444</v>
      </c>
      <c r="F15" s="12" t="s">
        <v>60</v>
      </c>
    </row>
    <row r="16" spans="1:6">
      <c r="A16" s="11">
        <v>12</v>
      </c>
      <c r="B16" s="11" t="s">
        <v>77</v>
      </c>
      <c r="C16" s="13" t="s">
        <v>78</v>
      </c>
      <c r="D16" s="12">
        <v>5265</v>
      </c>
      <c r="E16" s="12">
        <v>8406</v>
      </c>
      <c r="F16" s="12" t="s">
        <v>60</v>
      </c>
    </row>
    <row r="17" spans="1:6">
      <c r="A17" s="11">
        <v>13</v>
      </c>
      <c r="B17" s="11" t="s">
        <v>79</v>
      </c>
      <c r="C17" s="13" t="s">
        <v>80</v>
      </c>
      <c r="D17" s="12">
        <v>7664</v>
      </c>
      <c r="E17" s="12">
        <v>10875</v>
      </c>
      <c r="F17" s="12" t="s">
        <v>60</v>
      </c>
    </row>
    <row r="18" spans="1:6">
      <c r="A18" s="11">
        <v>14</v>
      </c>
      <c r="B18" s="11" t="s">
        <v>81</v>
      </c>
      <c r="C18" s="13" t="s">
        <v>82</v>
      </c>
      <c r="D18" s="12">
        <v>5906</v>
      </c>
      <c r="E18" s="12">
        <v>6005</v>
      </c>
      <c r="F18" s="12" t="s">
        <v>60</v>
      </c>
    </row>
    <row r="19" spans="1:6">
      <c r="A19" s="11">
        <v>15</v>
      </c>
      <c r="B19" s="11" t="s">
        <v>83</v>
      </c>
      <c r="C19" s="13" t="s">
        <v>84</v>
      </c>
      <c r="D19" s="12">
        <v>12498</v>
      </c>
      <c r="E19" s="12">
        <v>12425</v>
      </c>
      <c r="F19" s="12" t="s">
        <v>60</v>
      </c>
    </row>
    <row r="20" spans="1:6">
      <c r="A20" s="11">
        <v>16</v>
      </c>
      <c r="B20" s="11" t="s">
        <v>85</v>
      </c>
      <c r="C20" s="13" t="s">
        <v>86</v>
      </c>
      <c r="D20" s="12">
        <v>2903</v>
      </c>
      <c r="E20" s="12">
        <v>4051</v>
      </c>
      <c r="F20" s="12" t="s">
        <v>60</v>
      </c>
    </row>
    <row r="21" spans="1:6">
      <c r="A21" s="11">
        <v>17</v>
      </c>
      <c r="B21" s="11" t="s">
        <v>87</v>
      </c>
      <c r="C21" s="13" t="s">
        <v>88</v>
      </c>
      <c r="D21" s="12">
        <v>5574</v>
      </c>
      <c r="E21" s="12">
        <v>7291</v>
      </c>
      <c r="F21" s="12" t="s">
        <v>60</v>
      </c>
    </row>
    <row r="22" spans="1:6">
      <c r="A22" s="11">
        <v>18</v>
      </c>
      <c r="B22" s="11" t="s">
        <v>89</v>
      </c>
      <c r="C22" s="13" t="s">
        <v>90</v>
      </c>
      <c r="D22" s="12">
        <v>3770</v>
      </c>
      <c r="E22" s="12">
        <v>4214</v>
      </c>
      <c r="F22" s="12" t="s">
        <v>60</v>
      </c>
    </row>
    <row r="23" spans="1:6">
      <c r="A23" s="11">
        <v>19</v>
      </c>
      <c r="B23" s="11" t="s">
        <v>91</v>
      </c>
      <c r="C23" s="13" t="s">
        <v>92</v>
      </c>
      <c r="D23" s="12">
        <v>2063</v>
      </c>
      <c r="E23" s="12">
        <v>3517</v>
      </c>
      <c r="F23" s="12" t="s">
        <v>60</v>
      </c>
    </row>
    <row r="24" spans="1:6">
      <c r="A24" s="11">
        <v>20</v>
      </c>
      <c r="B24" s="11" t="s">
        <v>93</v>
      </c>
      <c r="C24" s="13" t="s">
        <v>94</v>
      </c>
      <c r="D24" s="12">
        <v>5182</v>
      </c>
      <c r="E24" s="12">
        <v>10669</v>
      </c>
      <c r="F24" s="12" t="s">
        <v>60</v>
      </c>
    </row>
    <row r="25" spans="1:6">
      <c r="A25" s="11">
        <v>21</v>
      </c>
      <c r="B25" s="11" t="s">
        <v>81</v>
      </c>
      <c r="C25" s="13" t="s">
        <v>95</v>
      </c>
      <c r="D25" s="12">
        <v>6062</v>
      </c>
      <c r="E25" s="12">
        <v>5380.78</v>
      </c>
      <c r="F25" s="12" t="s">
        <v>60</v>
      </c>
    </row>
    <row r="26" spans="1:6">
      <c r="A26" s="11">
        <v>22</v>
      </c>
      <c r="B26" s="11" t="s">
        <v>96</v>
      </c>
      <c r="C26" s="13" t="s">
        <v>97</v>
      </c>
      <c r="D26" s="12">
        <v>8590</v>
      </c>
      <c r="E26" s="12">
        <v>9606.1</v>
      </c>
      <c r="F26" s="12" t="s">
        <v>60</v>
      </c>
    </row>
    <row r="27" spans="1:6">
      <c r="A27" s="11">
        <v>23</v>
      </c>
      <c r="B27" s="11" t="s">
        <v>98</v>
      </c>
      <c r="C27" s="13" t="s">
        <v>99</v>
      </c>
      <c r="D27" s="12">
        <v>4644</v>
      </c>
      <c r="E27" s="12">
        <v>6126</v>
      </c>
      <c r="F27" s="12" t="s">
        <v>60</v>
      </c>
    </row>
    <row r="28" spans="1:6">
      <c r="A28" s="11">
        <v>24</v>
      </c>
      <c r="B28" s="11" t="s">
        <v>100</v>
      </c>
      <c r="C28" s="13" t="s">
        <v>101</v>
      </c>
      <c r="D28" s="12">
        <v>4871</v>
      </c>
      <c r="E28" s="12">
        <v>6228</v>
      </c>
      <c r="F28" s="12" t="s">
        <v>60</v>
      </c>
    </row>
    <row r="29" spans="1:6">
      <c r="A29" s="11">
        <v>25</v>
      </c>
      <c r="B29" s="11" t="s">
        <v>100</v>
      </c>
      <c r="C29" s="13" t="s">
        <v>102</v>
      </c>
      <c r="D29" s="12">
        <v>3042</v>
      </c>
      <c r="E29" s="12">
        <v>4473</v>
      </c>
      <c r="F29" s="12" t="s">
        <v>60</v>
      </c>
    </row>
    <row r="30" spans="1:6">
      <c r="A30" s="11">
        <v>26</v>
      </c>
      <c r="B30" s="11" t="s">
        <v>103</v>
      </c>
      <c r="C30" s="13" t="s">
        <v>104</v>
      </c>
      <c r="D30" s="12">
        <v>2301.67</v>
      </c>
      <c r="E30" s="12">
        <v>3712</v>
      </c>
      <c r="F30" s="12" t="s">
        <v>60</v>
      </c>
    </row>
    <row r="31" spans="1:6">
      <c r="A31" s="11">
        <v>27</v>
      </c>
      <c r="B31" s="11" t="s">
        <v>105</v>
      </c>
      <c r="C31" s="13" t="s">
        <v>106</v>
      </c>
      <c r="D31" s="12">
        <v>26530</v>
      </c>
      <c r="E31" s="12">
        <v>28308</v>
      </c>
      <c r="F31" s="12" t="s">
        <v>60</v>
      </c>
    </row>
    <row r="32" spans="1:6">
      <c r="A32" s="11">
        <v>28</v>
      </c>
      <c r="B32" s="14" t="s">
        <v>107</v>
      </c>
      <c r="C32" s="14" t="s">
        <v>108</v>
      </c>
      <c r="D32" s="12">
        <v>3738</v>
      </c>
      <c r="E32" s="12">
        <v>1800</v>
      </c>
      <c r="F32" s="12" t="s">
        <v>60</v>
      </c>
    </row>
    <row r="33" spans="1:6">
      <c r="A33" s="11">
        <v>29</v>
      </c>
      <c r="B33" s="12" t="s">
        <v>109</v>
      </c>
      <c r="C33" s="12" t="s">
        <v>110</v>
      </c>
      <c r="D33" s="12">
        <v>8352</v>
      </c>
      <c r="E33" s="12">
        <v>7616</v>
      </c>
      <c r="F33" s="12" t="s">
        <v>60</v>
      </c>
    </row>
    <row r="34" spans="1:6">
      <c r="A34" s="11">
        <v>30</v>
      </c>
      <c r="B34" s="12" t="s">
        <v>111</v>
      </c>
      <c r="C34" s="13" t="s">
        <v>112</v>
      </c>
      <c r="D34" s="12">
        <v>1500</v>
      </c>
      <c r="E34" s="12">
        <v>800</v>
      </c>
      <c r="F34" s="12" t="s">
        <v>60</v>
      </c>
    </row>
    <row r="35" spans="1:6">
      <c r="A35" s="11">
        <v>31</v>
      </c>
      <c r="B35" s="12" t="s">
        <v>113</v>
      </c>
      <c r="C35" s="13" t="s">
        <v>114</v>
      </c>
      <c r="D35" s="12">
        <v>1096</v>
      </c>
      <c r="E35" s="12">
        <v>412</v>
      </c>
      <c r="F35" s="12" t="s">
        <v>60</v>
      </c>
    </row>
    <row r="36" spans="1:6">
      <c r="A36" s="11">
        <v>32</v>
      </c>
      <c r="B36" s="12" t="s">
        <v>115</v>
      </c>
      <c r="C36" s="13" t="s">
        <v>116</v>
      </c>
      <c r="D36" s="12">
        <v>4563</v>
      </c>
      <c r="E36" s="12">
        <v>4258</v>
      </c>
      <c r="F36" s="12" t="s">
        <v>60</v>
      </c>
    </row>
    <row r="37" spans="1:6">
      <c r="A37" s="11">
        <v>33</v>
      </c>
      <c r="B37" s="14" t="s">
        <v>117</v>
      </c>
      <c r="C37" s="14" t="s">
        <v>118</v>
      </c>
      <c r="D37" s="12">
        <v>6586</v>
      </c>
      <c r="E37" s="12">
        <v>7000</v>
      </c>
      <c r="F37" s="12" t="s">
        <v>60</v>
      </c>
    </row>
    <row r="38" spans="1:6">
      <c r="A38" s="11">
        <v>34</v>
      </c>
      <c r="B38" s="14" t="s">
        <v>119</v>
      </c>
      <c r="C38" s="14" t="s">
        <v>120</v>
      </c>
      <c r="D38" s="12">
        <v>9790</v>
      </c>
      <c r="E38" s="12">
        <v>4305</v>
      </c>
      <c r="F38" s="12" t="s">
        <v>60</v>
      </c>
    </row>
    <row r="39" spans="1:6">
      <c r="A39" s="11">
        <v>35</v>
      </c>
      <c r="B39" s="14" t="s">
        <v>121</v>
      </c>
      <c r="C39" s="15" t="s">
        <v>122</v>
      </c>
      <c r="D39" s="12">
        <v>4605</v>
      </c>
      <c r="E39" s="12">
        <v>3500</v>
      </c>
      <c r="F39" s="12" t="s">
        <v>60</v>
      </c>
    </row>
    <row r="40" spans="1:6">
      <c r="A40" s="11">
        <v>36</v>
      </c>
      <c r="B40" s="14" t="s">
        <v>123</v>
      </c>
      <c r="C40" s="14" t="s">
        <v>124</v>
      </c>
      <c r="D40" s="12">
        <v>3815</v>
      </c>
      <c r="E40" s="12">
        <v>945</v>
      </c>
      <c r="F40" s="12" t="s">
        <v>60</v>
      </c>
    </row>
    <row r="41" spans="1:6">
      <c r="A41" s="11">
        <v>37</v>
      </c>
      <c r="B41" s="12" t="s">
        <v>125</v>
      </c>
      <c r="C41" s="13" t="s">
        <v>126</v>
      </c>
      <c r="D41" s="12">
        <v>977</v>
      </c>
      <c r="E41" s="12">
        <v>705</v>
      </c>
      <c r="F41" s="12" t="s">
        <v>60</v>
      </c>
    </row>
    <row r="42" spans="1:6">
      <c r="A42" s="11">
        <v>38</v>
      </c>
      <c r="B42" s="12" t="s">
        <v>127</v>
      </c>
      <c r="C42" s="13" t="s">
        <v>128</v>
      </c>
      <c r="D42" s="12">
        <v>826</v>
      </c>
      <c r="E42" s="12">
        <v>980</v>
      </c>
      <c r="F42" s="12" t="s">
        <v>60</v>
      </c>
    </row>
    <row r="43" spans="1:6">
      <c r="A43" s="11">
        <v>39</v>
      </c>
      <c r="B43" s="14" t="s">
        <v>129</v>
      </c>
      <c r="C43" s="14" t="s">
        <v>130</v>
      </c>
      <c r="D43" s="12">
        <v>980</v>
      </c>
      <c r="E43" s="12">
        <v>648</v>
      </c>
      <c r="F43" s="12" t="s">
        <v>60</v>
      </c>
    </row>
    <row r="44" spans="1:6">
      <c r="A44" s="11">
        <v>40</v>
      </c>
      <c r="B44" s="12" t="s">
        <v>131</v>
      </c>
      <c r="C44" s="13" t="s">
        <v>132</v>
      </c>
      <c r="D44" s="12">
        <v>2488</v>
      </c>
      <c r="E44" s="12">
        <v>1868</v>
      </c>
      <c r="F44" s="12" t="s">
        <v>60</v>
      </c>
    </row>
    <row r="45" spans="1:6">
      <c r="A45" s="11">
        <v>41</v>
      </c>
      <c r="B45" s="12" t="s">
        <v>133</v>
      </c>
      <c r="C45" s="13" t="s">
        <v>134</v>
      </c>
      <c r="D45" s="12">
        <v>7769</v>
      </c>
      <c r="E45" s="12">
        <v>7519</v>
      </c>
      <c r="F45" s="12" t="s">
        <v>60</v>
      </c>
    </row>
    <row r="46" spans="1:6">
      <c r="A46" s="11">
        <v>42</v>
      </c>
      <c r="B46" s="12" t="s">
        <v>135</v>
      </c>
      <c r="C46" s="13" t="s">
        <v>136</v>
      </c>
      <c r="D46" s="12">
        <v>79409</v>
      </c>
      <c r="E46" s="12">
        <v>77216</v>
      </c>
      <c r="F46" s="12" t="s">
        <v>60</v>
      </c>
    </row>
    <row r="47" spans="1:6">
      <c r="A47" s="11">
        <v>43</v>
      </c>
      <c r="B47" s="12" t="s">
        <v>137</v>
      </c>
      <c r="C47" s="13" t="s">
        <v>138</v>
      </c>
      <c r="D47" s="12">
        <v>7463</v>
      </c>
      <c r="E47" s="12">
        <v>7313</v>
      </c>
      <c r="F47" s="12" t="s">
        <v>60</v>
      </c>
    </row>
    <row r="48" spans="1:6">
      <c r="A48" s="11">
        <v>44</v>
      </c>
      <c r="B48" s="12" t="s">
        <v>139</v>
      </c>
      <c r="C48" s="13" t="s">
        <v>140</v>
      </c>
      <c r="D48" s="12">
        <v>12000</v>
      </c>
      <c r="E48" s="12">
        <v>11600</v>
      </c>
      <c r="F48" s="12" t="s">
        <v>60</v>
      </c>
    </row>
    <row r="49" spans="1:6">
      <c r="A49" s="11">
        <v>45</v>
      </c>
      <c r="B49" s="12" t="s">
        <v>141</v>
      </c>
      <c r="C49" s="13" t="s">
        <v>142</v>
      </c>
      <c r="D49" s="12">
        <v>7433</v>
      </c>
      <c r="E49" s="12">
        <v>7223</v>
      </c>
      <c r="F49" s="12" t="s">
        <v>60</v>
      </c>
    </row>
    <row r="50" spans="1:6">
      <c r="A50" s="11">
        <v>46</v>
      </c>
      <c r="B50" s="12" t="s">
        <v>143</v>
      </c>
      <c r="C50" s="13" t="s">
        <v>144</v>
      </c>
      <c r="D50" s="12">
        <v>1482</v>
      </c>
      <c r="E50" s="12">
        <v>1282</v>
      </c>
      <c r="F50" s="12" t="s">
        <v>60</v>
      </c>
    </row>
    <row r="51" spans="1:6">
      <c r="A51" s="11">
        <v>47</v>
      </c>
      <c r="B51" s="12" t="s">
        <v>145</v>
      </c>
      <c r="C51" s="13" t="s">
        <v>146</v>
      </c>
      <c r="D51" s="12">
        <v>5300</v>
      </c>
      <c r="E51" s="12">
        <v>4900</v>
      </c>
      <c r="F51" s="12" t="s">
        <v>60</v>
      </c>
    </row>
    <row r="52" spans="1:6">
      <c r="A52" s="11">
        <v>48</v>
      </c>
      <c r="B52" s="12" t="s">
        <v>147</v>
      </c>
      <c r="C52" s="13" t="s">
        <v>148</v>
      </c>
      <c r="D52" s="12">
        <v>15490</v>
      </c>
      <c r="E52" s="12">
        <v>14890</v>
      </c>
      <c r="F52" s="12" t="s">
        <v>60</v>
      </c>
    </row>
    <row r="53" spans="1:6">
      <c r="A53" s="11">
        <v>49</v>
      </c>
      <c r="B53" s="12" t="s">
        <v>149</v>
      </c>
      <c r="C53" s="13" t="s">
        <v>146</v>
      </c>
      <c r="D53" s="12">
        <v>7657</v>
      </c>
      <c r="E53" s="12">
        <v>7257</v>
      </c>
      <c r="F53" s="12" t="s">
        <v>60</v>
      </c>
    </row>
    <row r="54" spans="1:6">
      <c r="A54" s="11">
        <v>50</v>
      </c>
      <c r="B54" s="12" t="s">
        <v>150</v>
      </c>
      <c r="C54" s="13" t="s">
        <v>151</v>
      </c>
      <c r="D54" s="12">
        <v>14550</v>
      </c>
      <c r="E54" s="12">
        <v>14140</v>
      </c>
      <c r="F54" s="12" t="s">
        <v>60</v>
      </c>
    </row>
    <row r="55" spans="1:6">
      <c r="A55" s="11">
        <v>51</v>
      </c>
      <c r="B55" s="14" t="s">
        <v>152</v>
      </c>
      <c r="C55" s="14" t="s">
        <v>153</v>
      </c>
      <c r="D55" s="12">
        <v>6000</v>
      </c>
      <c r="E55" s="12">
        <v>6000</v>
      </c>
      <c r="F55" s="12" t="s">
        <v>60</v>
      </c>
    </row>
    <row r="56" spans="1:6">
      <c r="A56" s="11">
        <v>52</v>
      </c>
      <c r="B56" s="14" t="s">
        <v>154</v>
      </c>
      <c r="C56" s="14" t="s">
        <v>153</v>
      </c>
      <c r="D56" s="12">
        <v>4000</v>
      </c>
      <c r="E56" s="12">
        <v>4000</v>
      </c>
      <c r="F56" s="12" t="s">
        <v>60</v>
      </c>
    </row>
    <row r="57" spans="1:6">
      <c r="A57" s="11">
        <v>53</v>
      </c>
      <c r="B57" s="12" t="s">
        <v>155</v>
      </c>
      <c r="C57" s="12" t="s">
        <v>156</v>
      </c>
      <c r="D57" s="12">
        <v>1232</v>
      </c>
      <c r="E57" s="12">
        <v>1180</v>
      </c>
      <c r="F57" s="12" t="s">
        <v>60</v>
      </c>
    </row>
  </sheetData>
  <mergeCells count="7">
    <mergeCell ref="A1:E1"/>
    <mergeCell ref="A2:A4"/>
    <mergeCell ref="B2:B4"/>
    <mergeCell ref="C2:C4"/>
    <mergeCell ref="D2:D4"/>
    <mergeCell ref="E2:E4"/>
    <mergeCell ref="F2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全市</vt:lpstr>
      <vt:lpstr>和平区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yxl</dc:creator>
  <cp:lastModifiedBy>dell</cp:lastModifiedBy>
  <dcterms:created xsi:type="dcterms:W3CDTF">2023-11-22T03:18:00Z</dcterms:created>
  <dcterms:modified xsi:type="dcterms:W3CDTF">2024-12-30T02:17:26Z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3D5500E5700B6758372C7966FBB0BD68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