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908" firstSheet="2" activeTab="2"/>
  </bookViews>
  <sheets>
    <sheet name="Sheet2" sheetId="2" state="hidden" r:id="rId1"/>
    <sheet name="Sheet3" sheetId="3" state="hidden" r:id="rId2"/>
    <sheet name="和平区" sheetId="6" r:id="rId3"/>
  </sheets>
  <calcPr calcId="144525"/>
</workbook>
</file>

<file path=xl/sharedStrings.xml><?xml version="1.0" encoding="utf-8"?>
<sst xmlns="http://schemas.openxmlformats.org/spreadsheetml/2006/main" count="307" uniqueCount="107">
  <si>
    <t>项目支出绩效目标表</t>
  </si>
  <si>
    <r>
      <rPr>
        <sz val="12"/>
        <color rgb="FF000000"/>
        <rFont val="宋体"/>
        <charset val="134"/>
        <scheme val="minor"/>
      </rPr>
      <t>（</t>
    </r>
    <r>
      <rPr>
        <sz val="12"/>
        <color rgb="FF000000"/>
        <rFont val="宋体"/>
        <charset val="134"/>
        <scheme val="minor"/>
      </rPr>
      <t>2023</t>
    </r>
    <r>
      <rPr>
        <sz val="12"/>
        <color rgb="FF000000"/>
        <rFont val="宋体"/>
        <charset val="134"/>
        <scheme val="minor"/>
      </rPr>
      <t>年度）</t>
    </r>
  </si>
  <si>
    <t>项目名称</t>
  </si>
  <si>
    <t>中央财政城乡医疗救助补助资金（一般公共预算）</t>
  </si>
  <si>
    <t>主管预算部门</t>
  </si>
  <si>
    <t>市医保局</t>
  </si>
  <si>
    <t>实施单位</t>
  </si>
  <si>
    <t>城乡医疗救助财政补助资金</t>
  </si>
  <si>
    <t>项目属性</t>
  </si>
  <si>
    <t>经常性项目</t>
  </si>
  <si>
    <t>项目起止时间</t>
  </si>
  <si>
    <t>2023年度</t>
  </si>
  <si>
    <t>项目资金 （万元）</t>
  </si>
  <si>
    <t xml:space="preserve">  其中：财政拨款</t>
  </si>
  <si>
    <t xml:space="preserve">        其他资金</t>
  </si>
  <si>
    <t>绩         效           目         标</t>
  </si>
  <si>
    <t>通过实施城乡医疗救助，符合规定的救助对象纳入救助范围，重点救助对象政策范围内个人自负费用年度限额内住院救助比例达到70%。</t>
  </si>
  <si>
    <t>绩            效           指                     标</t>
  </si>
  <si>
    <t>一级指标</t>
  </si>
  <si>
    <t>二级指标</t>
  </si>
  <si>
    <t>三级指标</t>
  </si>
  <si>
    <t>指标值</t>
  </si>
  <si>
    <t>和平区</t>
  </si>
  <si>
    <t>河东区</t>
  </si>
  <si>
    <t>河西区</t>
  </si>
  <si>
    <t>南开区</t>
  </si>
  <si>
    <t>河北区</t>
  </si>
  <si>
    <t>红桥区</t>
  </si>
  <si>
    <t>滨海新区</t>
  </si>
  <si>
    <t>东丽区</t>
  </si>
  <si>
    <t>西青区</t>
  </si>
  <si>
    <t>津南区</t>
  </si>
  <si>
    <t>北辰区</t>
  </si>
  <si>
    <t>武清区</t>
  </si>
  <si>
    <t>宝坻区</t>
  </si>
  <si>
    <t>宁河区</t>
  </si>
  <si>
    <t>静海区</t>
  </si>
  <si>
    <t>蓟州区</t>
  </si>
  <si>
    <t>产出指标</t>
  </si>
  <si>
    <t>数量指标</t>
  </si>
  <si>
    <t>医疗救助对象人次规模（人）</t>
  </si>
  <si>
    <t>≥140000</t>
  </si>
  <si>
    <t>≥2100</t>
  </si>
  <si>
    <t>≥12700</t>
  </si>
  <si>
    <t>≥5700</t>
  </si>
  <si>
    <t>≥9400</t>
  </si>
  <si>
    <t>≥10900</t>
  </si>
  <si>
    <t>≥9600</t>
  </si>
  <si>
    <t>≥4500</t>
  </si>
  <si>
    <t>≥3200</t>
  </si>
  <si>
    <t>≥7200</t>
  </si>
  <si>
    <t>≥10400</t>
  </si>
  <si>
    <t>≥10200</t>
  </si>
  <si>
    <t>≥7700</t>
  </si>
  <si>
    <t>≥15500</t>
  </si>
  <si>
    <t>≥14300</t>
  </si>
  <si>
    <t>全市重点救助对象政策范围内个人自付费用年度限额内住院救助比例 （%）</t>
  </si>
  <si>
    <r>
      <rPr>
        <sz val="12"/>
        <color rgb="FF000000"/>
        <rFont val="宋体"/>
        <charset val="134"/>
        <scheme val="minor"/>
      </rPr>
      <t>≥</t>
    </r>
    <r>
      <rPr>
        <sz val="12"/>
        <color rgb="FF000000"/>
        <rFont val="宋体"/>
        <charset val="134"/>
        <scheme val="minor"/>
      </rPr>
      <t>70%</t>
    </r>
  </si>
  <si>
    <t>全市符合资助条件的农村低收入人口资助参保政策覆盖率（%）</t>
  </si>
  <si>
    <r>
      <rPr>
        <sz val="12"/>
        <color rgb="FF000000"/>
        <rFont val="宋体"/>
        <charset val="134"/>
        <scheme val="minor"/>
      </rPr>
      <t>≥</t>
    </r>
    <r>
      <rPr>
        <sz val="12"/>
        <color rgb="FF000000"/>
        <rFont val="宋体"/>
        <charset val="134"/>
        <scheme val="minor"/>
      </rPr>
      <t>99%</t>
    </r>
  </si>
  <si>
    <t>质量指标</t>
  </si>
  <si>
    <t>医保综合监管能力</t>
  </si>
  <si>
    <t>有所提升</t>
  </si>
  <si>
    <t>时效指标</t>
  </si>
  <si>
    <r>
      <rPr>
        <sz val="12"/>
        <color rgb="FF000000"/>
        <rFont val="宋体"/>
        <charset val="134"/>
        <scheme val="minor"/>
      </rPr>
      <t>市域内“一站式”即时结算覆盖率（</t>
    </r>
    <r>
      <rPr>
        <sz val="12"/>
        <color rgb="FF000000"/>
        <rFont val="宋体"/>
        <charset val="134"/>
        <scheme val="minor"/>
      </rPr>
      <t>%</t>
    </r>
    <r>
      <rPr>
        <sz val="12"/>
        <color rgb="FF000000"/>
        <rFont val="宋体"/>
        <charset val="134"/>
        <scheme val="minor"/>
      </rPr>
      <t>）</t>
    </r>
  </si>
  <si>
    <t>成本指标</t>
  </si>
  <si>
    <t>医疗救助人均筹资标准（元）</t>
  </si>
  <si>
    <t>效益指标</t>
  </si>
  <si>
    <t>社会效益指标</t>
  </si>
  <si>
    <t>城乡医疗救助政策知晓率</t>
  </si>
  <si>
    <r>
      <rPr>
        <sz val="12"/>
        <color rgb="FF000000"/>
        <rFont val="宋体"/>
        <charset val="134"/>
        <scheme val="minor"/>
      </rPr>
      <t>≥</t>
    </r>
    <r>
      <rPr>
        <sz val="12"/>
        <color rgb="FF000000"/>
        <rFont val="宋体"/>
        <charset val="134"/>
        <scheme val="minor"/>
      </rPr>
      <t>80%</t>
    </r>
  </si>
  <si>
    <t>困难群众看病就医方便程度</t>
  </si>
  <si>
    <t>明显提高</t>
  </si>
  <si>
    <t>困难群众医疗费用负担减轻程度</t>
  </si>
  <si>
    <t>有效缓解</t>
  </si>
  <si>
    <t>可持续影响指标</t>
  </si>
  <si>
    <t>对健全社会救助体系的影响</t>
  </si>
  <si>
    <t>成效明显</t>
  </si>
  <si>
    <t>对健全医疗保障制度体系的作用</t>
  </si>
  <si>
    <t>满意度指标</t>
  </si>
  <si>
    <t>服务对象满意度指标</t>
  </si>
  <si>
    <t>医疗救助对象对救助工作满意度</t>
  </si>
  <si>
    <r>
      <rPr>
        <sz val="12"/>
        <color rgb="FF000000"/>
        <rFont val="宋体"/>
        <charset val="134"/>
        <scheme val="minor"/>
      </rPr>
      <t>≥</t>
    </r>
    <r>
      <rPr>
        <sz val="12"/>
        <color rgb="FF000000"/>
        <rFont val="宋体"/>
        <charset val="134"/>
        <scheme val="minor"/>
      </rPr>
      <t>85%</t>
    </r>
  </si>
  <si>
    <t>附件1</t>
  </si>
  <si>
    <r>
      <rPr>
        <sz val="22"/>
        <color rgb="FF000000"/>
        <rFont val="Times New Roman"/>
        <charset val="0"/>
      </rPr>
      <t>2023</t>
    </r>
    <r>
      <rPr>
        <sz val="22"/>
        <color indexed="8"/>
        <rFont val="宋体"/>
        <charset val="134"/>
      </rPr>
      <t>年城乡医疗救助资金结算表</t>
    </r>
  </si>
  <si>
    <t>区</t>
  </si>
  <si>
    <t>医疗救助对象
人数</t>
  </si>
  <si>
    <t>指标数</t>
  </si>
  <si>
    <t>完成率</t>
  </si>
  <si>
    <t>合计</t>
  </si>
  <si>
    <t>附件2</t>
  </si>
  <si>
    <t>（2024年）</t>
  </si>
  <si>
    <t>城乡医疗救助补助资金-01中央直达-2024年医疗救助补助资金</t>
  </si>
  <si>
    <t>主管预算单位</t>
  </si>
  <si>
    <t>和平区医保局</t>
  </si>
  <si>
    <t>2024年度</t>
  </si>
  <si>
    <t>项目资金（万元）</t>
  </si>
  <si>
    <t>其中：财政拨款</t>
  </si>
  <si>
    <t>其他资金</t>
  </si>
  <si>
    <t>绩效目标</t>
  </si>
  <si>
    <t>通过实施城乡医疗救助，医疗救助对象人次规模保持合理水平，全市重点救助对象政策范围内个人自负费用年度限额内住院救助比例达到70%。</t>
  </si>
  <si>
    <t>≥70%</t>
  </si>
  <si>
    <t>≥99%</t>
  </si>
  <si>
    <t>按照《国家医疗保障局关于做好基金监管综合评价工作的通知》进行综合评价</t>
  </si>
  <si>
    <r>
      <rPr>
        <sz val="12"/>
        <rFont val="宋体"/>
        <charset val="134"/>
      </rPr>
      <t>市域内“一站式”即时结算覆盖率（</t>
    </r>
    <r>
      <rPr>
        <sz val="12"/>
        <color rgb="FF000000"/>
        <rFont val="宋体"/>
        <charset val="134"/>
        <scheme val="minor"/>
      </rPr>
      <t>%</t>
    </r>
    <r>
      <rPr>
        <sz val="12"/>
        <color rgb="FF000000"/>
        <rFont val="宋体"/>
        <charset val="134"/>
        <scheme val="minor"/>
      </rPr>
      <t>）</t>
    </r>
  </si>
  <si>
    <t>≥80%</t>
  </si>
  <si>
    <r>
      <rPr>
        <sz val="12"/>
        <rFont val="宋体"/>
        <charset val="134"/>
      </rPr>
      <t>≥</t>
    </r>
    <r>
      <rPr>
        <sz val="12"/>
        <color rgb="FF000000"/>
        <rFont val="宋体"/>
        <charset val="134"/>
        <scheme val="minor"/>
      </rPr>
      <t>85%</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</si>
</sst>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 numFmtId="178" formatCode="0_ "/>
  </numFmts>
  <fonts count="34">
    <font>
      <sz val="11"/>
      <color theme="1"/>
      <name val="宋体"/>
      <charset val="134"/>
      <scheme val="minor"/>
    </font>
    <font>
      <sz val="12"/>
      <name val="黑体"/>
      <charset val="134"/>
    </font>
    <font>
      <sz val="12"/>
      <name val="宋体"/>
      <charset val="134"/>
    </font>
    <font>
      <sz val="14"/>
      <name val="黑体"/>
      <charset val="134"/>
    </font>
    <font>
      <b/>
      <sz val="18"/>
      <name val="宋体"/>
      <charset val="134"/>
    </font>
    <font>
      <sz val="12"/>
      <color rgb="FF000000"/>
      <name val="宋体"/>
      <charset val="134"/>
      <scheme val="minor"/>
    </font>
    <font>
      <sz val="11"/>
      <color indexed="8"/>
      <name val="宋体"/>
      <charset val="134"/>
    </font>
    <font>
      <sz val="12"/>
      <color indexed="8"/>
      <name val="宋体"/>
      <charset val="134"/>
      <scheme val="minor"/>
    </font>
    <font>
      <b/>
      <sz val="12"/>
      <color indexed="8"/>
      <name val="宋体"/>
      <charset val="134"/>
      <scheme val="minor"/>
    </font>
    <font>
      <sz val="16"/>
      <color indexed="8"/>
      <name val="黑体"/>
      <charset val="134"/>
    </font>
    <font>
      <sz val="22"/>
      <color rgb="FF000000"/>
      <name val="Times New Roman"/>
      <charset val="0"/>
    </font>
    <font>
      <sz val="22"/>
      <color indexed="8"/>
      <name val="方正小标宋简体"/>
      <charset val="134"/>
    </font>
    <font>
      <b/>
      <sz val="12"/>
      <color theme="1"/>
      <name val="宋体"/>
      <charset val="134"/>
      <scheme val="minor"/>
    </font>
    <font>
      <sz val="2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17" fillId="9" borderId="0" applyNumberFormat="0" applyBorder="0" applyAlignment="0" applyProtection="0">
      <alignment vertical="center"/>
    </xf>
    <xf numFmtId="0" fontId="20" fillId="0" borderId="21" applyNumberFormat="0" applyFill="0" applyAlignment="0" applyProtection="0">
      <alignment vertical="center"/>
    </xf>
    <xf numFmtId="0" fontId="17" fillId="10" borderId="0" applyNumberFormat="0" applyBorder="0" applyAlignment="0" applyProtection="0">
      <alignment vertical="center"/>
    </xf>
    <xf numFmtId="0" fontId="26" fillId="11" borderId="22" applyNumberFormat="0" applyAlignment="0" applyProtection="0">
      <alignment vertical="center"/>
    </xf>
    <xf numFmtId="0" fontId="27" fillId="11" borderId="18" applyNumberFormat="0" applyAlignment="0" applyProtection="0">
      <alignment vertical="center"/>
    </xf>
    <xf numFmtId="0" fontId="28" fillId="12" borderId="2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6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wrapText="1"/>
    </xf>
    <xf numFmtId="0" fontId="5" fillId="0" borderId="3" xfId="0" applyFont="1" applyBorder="1" applyAlignment="1">
      <alignment horizontal="left" vertical="center" wrapText="1"/>
    </xf>
    <xf numFmtId="0" fontId="2" fillId="0" borderId="3" xfId="0" applyNumberFormat="1" applyFont="1" applyFill="1" applyBorder="1" applyAlignment="1">
      <alignment vertical="center" wrapText="1"/>
    </xf>
    <xf numFmtId="9"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177" fontId="12" fillId="0" borderId="3" xfId="0" applyNumberFormat="1" applyFont="1" applyFill="1" applyBorder="1" applyAlignment="1">
      <alignment horizontal="center" vertical="center"/>
    </xf>
    <xf numFmtId="0" fontId="7" fillId="0" borderId="3" xfId="0" applyFont="1" applyFill="1" applyBorder="1" applyAlignment="1">
      <alignment vertical="center"/>
    </xf>
    <xf numFmtId="176" fontId="7" fillId="0" borderId="3" xfId="11" applyNumberFormat="1" applyFont="1" applyFill="1" applyBorder="1">
      <alignment vertical="center"/>
    </xf>
    <xf numFmtId="178" fontId="7" fillId="0" borderId="3" xfId="0" applyNumberFormat="1" applyFont="1" applyFill="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2" xfId="0" applyNumberFormat="1" applyFont="1" applyBorder="1" applyAlignment="1">
      <alignment horizontal="center" vertical="center"/>
    </xf>
    <xf numFmtId="0" fontId="5" fillId="0" borderId="15" xfId="0" applyFont="1" applyBorder="1" applyAlignment="1">
      <alignment horizontal="left" vertical="center"/>
    </xf>
    <xf numFmtId="3" fontId="5" fillId="0" borderId="9"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2" xfId="0" applyFont="1" applyBorder="1" applyAlignment="1">
      <alignment horizontal="left" vertical="center"/>
    </xf>
    <xf numFmtId="0" fontId="5" fillId="0" borderId="12" xfId="0" applyFont="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left" vertical="center" wrapText="1"/>
    </xf>
    <xf numFmtId="0" fontId="5" fillId="0" borderId="10" xfId="0" applyFont="1" applyBorder="1" applyAlignment="1">
      <alignment horizontal="center" vertical="center"/>
    </xf>
    <xf numFmtId="0" fontId="5" fillId="0" borderId="17" xfId="0" applyFont="1" applyBorder="1" applyAlignment="1">
      <alignment horizontal="center" vertical="center" wrapText="1"/>
    </xf>
    <xf numFmtId="0" fontId="2" fillId="0" borderId="7" xfId="0" applyFont="1" applyFill="1" applyBorder="1" applyAlignment="1">
      <alignment vertical="center"/>
    </xf>
    <xf numFmtId="0" fontId="5" fillId="0" borderId="15" xfId="0" applyFont="1" applyBorder="1" applyAlignment="1">
      <alignment horizontal="center" vertical="center" wrapText="1"/>
    </xf>
    <xf numFmtId="0" fontId="0" fillId="0" borderId="3" xfId="0" applyBorder="1">
      <alignment vertical="center"/>
    </xf>
    <xf numFmtId="9" fontId="5" fillId="0" borderId="1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W23"/>
  <sheetViews>
    <sheetView zoomScale="85" zoomScaleNormal="85" workbookViewId="0">
      <selection activeCell="F20" sqref="F20"/>
    </sheetView>
  </sheetViews>
  <sheetFormatPr defaultColWidth="9" defaultRowHeight="13.5"/>
  <cols>
    <col min="3" max="3" width="30.625" customWidth="1"/>
    <col min="4" max="4" width="8.625" customWidth="1"/>
    <col min="5" max="5" width="14.5" customWidth="1"/>
    <col min="6" max="6" width="17.125" customWidth="1"/>
    <col min="7" max="7" width="34.75" customWidth="1"/>
  </cols>
  <sheetData>
    <row r="2" customHeight="1"/>
    <row r="3" ht="27" customHeight="1" spans="3:7">
      <c r="C3" s="39" t="s">
        <v>0</v>
      </c>
      <c r="D3" s="39"/>
      <c r="E3" s="39"/>
      <c r="F3" s="39"/>
      <c r="G3" s="39"/>
    </row>
    <row r="4" ht="17.25" customHeight="1" spans="3:7">
      <c r="C4" s="40" t="s">
        <v>1</v>
      </c>
      <c r="D4" s="40"/>
      <c r="E4" s="40"/>
      <c r="F4" s="40"/>
      <c r="G4" s="40"/>
    </row>
    <row r="5" ht="32.25" customHeight="1" spans="3:7">
      <c r="C5" s="41" t="s">
        <v>2</v>
      </c>
      <c r="D5" s="41"/>
      <c r="E5" s="42" t="s">
        <v>3</v>
      </c>
      <c r="F5" s="42"/>
      <c r="G5" s="42"/>
    </row>
    <row r="6" ht="48.75" customHeight="1" spans="3:7">
      <c r="C6" s="43" t="s">
        <v>4</v>
      </c>
      <c r="D6" s="43"/>
      <c r="E6" s="44" t="s">
        <v>5</v>
      </c>
      <c r="F6" s="45" t="s">
        <v>6</v>
      </c>
      <c r="G6" s="44" t="s">
        <v>7</v>
      </c>
    </row>
    <row r="7" ht="33" customHeight="1" spans="3:7">
      <c r="C7" s="43" t="s">
        <v>8</v>
      </c>
      <c r="D7" s="43"/>
      <c r="E7" s="44" t="s">
        <v>9</v>
      </c>
      <c r="F7" s="45" t="s">
        <v>10</v>
      </c>
      <c r="G7" s="46" t="s">
        <v>11</v>
      </c>
    </row>
    <row r="8" ht="17.25" customHeight="1" spans="3:7">
      <c r="C8" s="47" t="s">
        <v>12</v>
      </c>
      <c r="D8" s="48"/>
      <c r="E8" s="49"/>
      <c r="F8" s="50" t="s">
        <v>13</v>
      </c>
      <c r="G8" s="51"/>
    </row>
    <row r="9" ht="17.25" customHeight="1" spans="3:7">
      <c r="C9" s="52"/>
      <c r="D9" s="44"/>
      <c r="E9" s="49"/>
      <c r="F9" s="53" t="s">
        <v>14</v>
      </c>
      <c r="G9" s="54"/>
    </row>
    <row r="10" ht="64.5" customHeight="1" spans="3:7">
      <c r="C10" s="55" t="s">
        <v>15</v>
      </c>
      <c r="D10" s="56" t="s">
        <v>16</v>
      </c>
      <c r="E10" s="56"/>
      <c r="F10" s="56"/>
      <c r="G10" s="56"/>
    </row>
    <row r="11" ht="15" spans="3:23">
      <c r="C11" s="55" t="s">
        <v>17</v>
      </c>
      <c r="D11" s="44" t="s">
        <v>18</v>
      </c>
      <c r="E11" s="57" t="s">
        <v>19</v>
      </c>
      <c r="F11" s="57" t="s">
        <v>20</v>
      </c>
      <c r="G11" s="58" t="s">
        <v>21</v>
      </c>
      <c r="H11" s="59" t="s">
        <v>22</v>
      </c>
      <c r="I11" s="59" t="s">
        <v>23</v>
      </c>
      <c r="J11" s="59" t="s">
        <v>24</v>
      </c>
      <c r="K11" s="59" t="s">
        <v>25</v>
      </c>
      <c r="L11" s="59" t="s">
        <v>26</v>
      </c>
      <c r="M11" s="59" t="s">
        <v>27</v>
      </c>
      <c r="N11" s="59" t="s">
        <v>28</v>
      </c>
      <c r="O11" s="59" t="s">
        <v>29</v>
      </c>
      <c r="P11" s="59" t="s">
        <v>30</v>
      </c>
      <c r="Q11" s="59" t="s">
        <v>31</v>
      </c>
      <c r="R11" s="59" t="s">
        <v>32</v>
      </c>
      <c r="S11" s="59" t="s">
        <v>33</v>
      </c>
      <c r="T11" s="59" t="s">
        <v>34</v>
      </c>
      <c r="U11" s="59" t="s">
        <v>35</v>
      </c>
      <c r="V11" s="59" t="s">
        <v>36</v>
      </c>
      <c r="W11" s="59" t="s">
        <v>37</v>
      </c>
    </row>
    <row r="12" ht="29.25" spans="3:23">
      <c r="C12" s="55"/>
      <c r="D12" s="44" t="s">
        <v>38</v>
      </c>
      <c r="E12" s="45" t="s">
        <v>39</v>
      </c>
      <c r="F12" s="60" t="s">
        <v>40</v>
      </c>
      <c r="G12" s="20" t="s">
        <v>41</v>
      </c>
      <c r="H12" s="61" t="s">
        <v>42</v>
      </c>
      <c r="I12" s="61" t="s">
        <v>43</v>
      </c>
      <c r="J12" s="61" t="s">
        <v>44</v>
      </c>
      <c r="K12" s="61" t="s">
        <v>45</v>
      </c>
      <c r="L12" s="61" t="s">
        <v>46</v>
      </c>
      <c r="M12" s="61" t="s">
        <v>47</v>
      </c>
      <c r="N12" s="61" t="s">
        <v>46</v>
      </c>
      <c r="O12" s="61" t="s">
        <v>48</v>
      </c>
      <c r="P12" s="61" t="s">
        <v>49</v>
      </c>
      <c r="Q12" s="61" t="s">
        <v>44</v>
      </c>
      <c r="R12" s="61" t="s">
        <v>50</v>
      </c>
      <c r="S12" s="61" t="s">
        <v>51</v>
      </c>
      <c r="T12" s="61" t="s">
        <v>52</v>
      </c>
      <c r="U12" s="61" t="s">
        <v>53</v>
      </c>
      <c r="V12" s="61" t="s">
        <v>54</v>
      </c>
      <c r="W12" s="61" t="s">
        <v>55</v>
      </c>
    </row>
    <row r="13" ht="72" spans="3:23">
      <c r="C13" s="55"/>
      <c r="D13" s="44"/>
      <c r="E13" s="45"/>
      <c r="F13" s="44" t="s">
        <v>56</v>
      </c>
      <c r="G13" s="44" t="s">
        <v>57</v>
      </c>
      <c r="H13" s="44" t="s">
        <v>57</v>
      </c>
      <c r="I13" s="44" t="s">
        <v>57</v>
      </c>
      <c r="J13" s="44" t="s">
        <v>57</v>
      </c>
      <c r="K13" s="44" t="s">
        <v>57</v>
      </c>
      <c r="L13" s="44" t="s">
        <v>57</v>
      </c>
      <c r="M13" s="44" t="s">
        <v>57</v>
      </c>
      <c r="N13" s="44" t="s">
        <v>57</v>
      </c>
      <c r="O13" s="44" t="s">
        <v>57</v>
      </c>
      <c r="P13" s="44" t="s">
        <v>57</v>
      </c>
      <c r="Q13" s="44" t="s">
        <v>57</v>
      </c>
      <c r="R13" s="44" t="s">
        <v>57</v>
      </c>
      <c r="S13" s="44" t="s">
        <v>57</v>
      </c>
      <c r="T13" s="44" t="s">
        <v>57</v>
      </c>
      <c r="U13" s="44" t="s">
        <v>57</v>
      </c>
      <c r="V13" s="44" t="s">
        <v>57</v>
      </c>
      <c r="W13" s="44" t="s">
        <v>57</v>
      </c>
    </row>
    <row r="14" ht="57.75" spans="3:23">
      <c r="C14" s="55"/>
      <c r="D14" s="44"/>
      <c r="E14" s="45"/>
      <c r="F14" s="44" t="s">
        <v>58</v>
      </c>
      <c r="G14" s="44" t="s">
        <v>59</v>
      </c>
      <c r="H14" s="44" t="s">
        <v>59</v>
      </c>
      <c r="I14" s="44" t="s">
        <v>59</v>
      </c>
      <c r="J14" s="44" t="s">
        <v>59</v>
      </c>
      <c r="K14" s="44" t="s">
        <v>59</v>
      </c>
      <c r="L14" s="44" t="s">
        <v>59</v>
      </c>
      <c r="M14" s="44" t="s">
        <v>59</v>
      </c>
      <c r="N14" s="44" t="s">
        <v>59</v>
      </c>
      <c r="O14" s="44" t="s">
        <v>59</v>
      </c>
      <c r="P14" s="44" t="s">
        <v>59</v>
      </c>
      <c r="Q14" s="44" t="s">
        <v>59</v>
      </c>
      <c r="R14" s="44" t="s">
        <v>59</v>
      </c>
      <c r="S14" s="44" t="s">
        <v>59</v>
      </c>
      <c r="T14" s="44" t="s">
        <v>59</v>
      </c>
      <c r="U14" s="44" t="s">
        <v>59</v>
      </c>
      <c r="V14" s="44" t="s">
        <v>59</v>
      </c>
      <c r="W14" s="44" t="s">
        <v>59</v>
      </c>
    </row>
    <row r="15" ht="15" spans="3:23">
      <c r="C15" s="55"/>
      <c r="D15" s="44"/>
      <c r="E15" s="45" t="s">
        <v>60</v>
      </c>
      <c r="F15" s="44" t="s">
        <v>61</v>
      </c>
      <c r="G15" s="44" t="s">
        <v>62</v>
      </c>
      <c r="H15" s="44" t="s">
        <v>62</v>
      </c>
      <c r="I15" s="44" t="s">
        <v>62</v>
      </c>
      <c r="J15" s="44" t="s">
        <v>62</v>
      </c>
      <c r="K15" s="44" t="s">
        <v>62</v>
      </c>
      <c r="L15" s="44" t="s">
        <v>62</v>
      </c>
      <c r="M15" s="44" t="s">
        <v>62</v>
      </c>
      <c r="N15" s="44" t="s">
        <v>62</v>
      </c>
      <c r="O15" s="44" t="s">
        <v>62</v>
      </c>
      <c r="P15" s="44" t="s">
        <v>62</v>
      </c>
      <c r="Q15" s="44" t="s">
        <v>62</v>
      </c>
      <c r="R15" s="44" t="s">
        <v>62</v>
      </c>
      <c r="S15" s="44" t="s">
        <v>62</v>
      </c>
      <c r="T15" s="44" t="s">
        <v>62</v>
      </c>
      <c r="U15" s="44" t="s">
        <v>62</v>
      </c>
      <c r="V15" s="44" t="s">
        <v>62</v>
      </c>
      <c r="W15" s="44" t="s">
        <v>62</v>
      </c>
    </row>
    <row r="16" ht="80.25" customHeight="1" spans="3:23">
      <c r="C16" s="55"/>
      <c r="D16" s="44"/>
      <c r="E16" s="45" t="s">
        <v>63</v>
      </c>
      <c r="F16" s="44" t="s">
        <v>64</v>
      </c>
      <c r="G16" s="62">
        <v>1</v>
      </c>
      <c r="H16" s="62">
        <v>1</v>
      </c>
      <c r="I16" s="62">
        <v>1</v>
      </c>
      <c r="J16" s="62">
        <v>1</v>
      </c>
      <c r="K16" s="62">
        <v>1</v>
      </c>
      <c r="L16" s="62">
        <v>1</v>
      </c>
      <c r="M16" s="62">
        <v>1</v>
      </c>
      <c r="N16" s="62">
        <v>1</v>
      </c>
      <c r="O16" s="62">
        <v>1</v>
      </c>
      <c r="P16" s="62">
        <v>1</v>
      </c>
      <c r="Q16" s="62">
        <v>1</v>
      </c>
      <c r="R16" s="62">
        <v>1</v>
      </c>
      <c r="S16" s="62">
        <v>1</v>
      </c>
      <c r="T16" s="62">
        <v>1</v>
      </c>
      <c r="U16" s="62">
        <v>1</v>
      </c>
      <c r="V16" s="62">
        <v>1</v>
      </c>
      <c r="W16" s="62">
        <v>1</v>
      </c>
    </row>
    <row r="17" ht="29.25" spans="3:23">
      <c r="C17" s="55"/>
      <c r="D17" s="44"/>
      <c r="E17" s="45" t="s">
        <v>65</v>
      </c>
      <c r="F17" s="44" t="s">
        <v>66</v>
      </c>
      <c r="G17" s="44">
        <v>2100</v>
      </c>
      <c r="H17" s="44">
        <v>2100</v>
      </c>
      <c r="I17" s="44">
        <v>2100</v>
      </c>
      <c r="J17" s="44">
        <v>2100</v>
      </c>
      <c r="K17" s="44">
        <v>2100</v>
      </c>
      <c r="L17" s="44">
        <v>2100</v>
      </c>
      <c r="M17" s="44">
        <v>2100</v>
      </c>
      <c r="N17" s="44">
        <v>2100</v>
      </c>
      <c r="O17" s="44">
        <v>2100</v>
      </c>
      <c r="P17" s="44">
        <v>2100</v>
      </c>
      <c r="Q17" s="44">
        <v>2100</v>
      </c>
      <c r="R17" s="44">
        <v>2100</v>
      </c>
      <c r="S17" s="44">
        <v>2100</v>
      </c>
      <c r="T17" s="44">
        <v>2100</v>
      </c>
      <c r="U17" s="44">
        <v>2100</v>
      </c>
      <c r="V17" s="44">
        <v>2100</v>
      </c>
      <c r="W17" s="44">
        <v>2100</v>
      </c>
    </row>
    <row r="18" ht="29.25" spans="3:23">
      <c r="C18" s="55"/>
      <c r="D18" s="44" t="s">
        <v>67</v>
      </c>
      <c r="E18" s="44" t="s">
        <v>68</v>
      </c>
      <c r="F18" s="44" t="s">
        <v>69</v>
      </c>
      <c r="G18" s="44" t="s">
        <v>70</v>
      </c>
      <c r="H18" s="44" t="s">
        <v>70</v>
      </c>
      <c r="I18" s="44" t="s">
        <v>70</v>
      </c>
      <c r="J18" s="44" t="s">
        <v>70</v>
      </c>
      <c r="K18" s="44" t="s">
        <v>70</v>
      </c>
      <c r="L18" s="44" t="s">
        <v>70</v>
      </c>
      <c r="M18" s="44" t="s">
        <v>70</v>
      </c>
      <c r="N18" s="44" t="s">
        <v>70</v>
      </c>
      <c r="O18" s="44" t="s">
        <v>70</v>
      </c>
      <c r="P18" s="44" t="s">
        <v>70</v>
      </c>
      <c r="Q18" s="44" t="s">
        <v>70</v>
      </c>
      <c r="R18" s="44" t="s">
        <v>70</v>
      </c>
      <c r="S18" s="44" t="s">
        <v>70</v>
      </c>
      <c r="T18" s="44" t="s">
        <v>70</v>
      </c>
      <c r="U18" s="44" t="s">
        <v>70</v>
      </c>
      <c r="V18" s="44" t="s">
        <v>70</v>
      </c>
      <c r="W18" s="44" t="s">
        <v>70</v>
      </c>
    </row>
    <row r="19" ht="48.75" customHeight="1" spans="3:23">
      <c r="C19" s="55"/>
      <c r="D19" s="44"/>
      <c r="E19" s="44"/>
      <c r="F19" s="44" t="s">
        <v>71</v>
      </c>
      <c r="G19" s="44" t="s">
        <v>72</v>
      </c>
      <c r="H19" s="44" t="s">
        <v>72</v>
      </c>
      <c r="I19" s="44" t="s">
        <v>72</v>
      </c>
      <c r="J19" s="44" t="s">
        <v>72</v>
      </c>
      <c r="K19" s="44" t="s">
        <v>72</v>
      </c>
      <c r="L19" s="44" t="s">
        <v>72</v>
      </c>
      <c r="M19" s="44" t="s">
        <v>72</v>
      </c>
      <c r="N19" s="44" t="s">
        <v>72</v>
      </c>
      <c r="O19" s="44" t="s">
        <v>72</v>
      </c>
      <c r="P19" s="44" t="s">
        <v>72</v>
      </c>
      <c r="Q19" s="44" t="s">
        <v>72</v>
      </c>
      <c r="R19" s="44" t="s">
        <v>72</v>
      </c>
      <c r="S19" s="44" t="s">
        <v>72</v>
      </c>
      <c r="T19" s="44" t="s">
        <v>72</v>
      </c>
      <c r="U19" s="44" t="s">
        <v>72</v>
      </c>
      <c r="V19" s="44" t="s">
        <v>72</v>
      </c>
      <c r="W19" s="44" t="s">
        <v>72</v>
      </c>
    </row>
    <row r="20" ht="29.25" spans="3:23">
      <c r="C20" s="55"/>
      <c r="D20" s="44"/>
      <c r="E20" s="44"/>
      <c r="F20" s="44" t="s">
        <v>73</v>
      </c>
      <c r="G20" s="44" t="s">
        <v>74</v>
      </c>
      <c r="H20" s="44" t="s">
        <v>74</v>
      </c>
      <c r="I20" s="44" t="s">
        <v>74</v>
      </c>
      <c r="J20" s="44" t="s">
        <v>74</v>
      </c>
      <c r="K20" s="44" t="s">
        <v>74</v>
      </c>
      <c r="L20" s="44" t="s">
        <v>74</v>
      </c>
      <c r="M20" s="44" t="s">
        <v>74</v>
      </c>
      <c r="N20" s="44" t="s">
        <v>74</v>
      </c>
      <c r="O20" s="44" t="s">
        <v>74</v>
      </c>
      <c r="P20" s="44" t="s">
        <v>74</v>
      </c>
      <c r="Q20" s="44" t="s">
        <v>74</v>
      </c>
      <c r="R20" s="44" t="s">
        <v>74</v>
      </c>
      <c r="S20" s="44" t="s">
        <v>74</v>
      </c>
      <c r="T20" s="44" t="s">
        <v>74</v>
      </c>
      <c r="U20" s="44" t="s">
        <v>74</v>
      </c>
      <c r="V20" s="44" t="s">
        <v>74</v>
      </c>
      <c r="W20" s="44" t="s">
        <v>74</v>
      </c>
    </row>
    <row r="21" ht="29.25" spans="3:23">
      <c r="C21" s="55"/>
      <c r="D21" s="44"/>
      <c r="E21" s="44" t="s">
        <v>75</v>
      </c>
      <c r="F21" s="44" t="s">
        <v>76</v>
      </c>
      <c r="G21" s="44" t="s">
        <v>77</v>
      </c>
      <c r="H21" s="44" t="s">
        <v>77</v>
      </c>
      <c r="I21" s="44" t="s">
        <v>77</v>
      </c>
      <c r="J21" s="44" t="s">
        <v>77</v>
      </c>
      <c r="K21" s="44" t="s">
        <v>77</v>
      </c>
      <c r="L21" s="44" t="s">
        <v>77</v>
      </c>
      <c r="M21" s="44" t="s">
        <v>77</v>
      </c>
      <c r="N21" s="44" t="s">
        <v>77</v>
      </c>
      <c r="O21" s="44" t="s">
        <v>77</v>
      </c>
      <c r="P21" s="44" t="s">
        <v>77</v>
      </c>
      <c r="Q21" s="44" t="s">
        <v>77</v>
      </c>
      <c r="R21" s="44" t="s">
        <v>77</v>
      </c>
      <c r="S21" s="44" t="s">
        <v>77</v>
      </c>
      <c r="T21" s="44" t="s">
        <v>77</v>
      </c>
      <c r="U21" s="44" t="s">
        <v>77</v>
      </c>
      <c r="V21" s="44" t="s">
        <v>77</v>
      </c>
      <c r="W21" s="44" t="s">
        <v>77</v>
      </c>
    </row>
    <row r="22" ht="29.25" spans="3:23">
      <c r="C22" s="55"/>
      <c r="D22" s="44"/>
      <c r="E22" s="44"/>
      <c r="F22" s="44" t="s">
        <v>78</v>
      </c>
      <c r="G22" s="44" t="s">
        <v>77</v>
      </c>
      <c r="H22" s="44" t="s">
        <v>77</v>
      </c>
      <c r="I22" s="44" t="s">
        <v>77</v>
      </c>
      <c r="J22" s="44" t="s">
        <v>77</v>
      </c>
      <c r="K22" s="44" t="s">
        <v>77</v>
      </c>
      <c r="L22" s="44" t="s">
        <v>77</v>
      </c>
      <c r="M22" s="44" t="s">
        <v>77</v>
      </c>
      <c r="N22" s="44" t="s">
        <v>77</v>
      </c>
      <c r="O22" s="44" t="s">
        <v>77</v>
      </c>
      <c r="P22" s="44" t="s">
        <v>77</v>
      </c>
      <c r="Q22" s="44" t="s">
        <v>77</v>
      </c>
      <c r="R22" s="44" t="s">
        <v>77</v>
      </c>
      <c r="S22" s="44" t="s">
        <v>77</v>
      </c>
      <c r="T22" s="44" t="s">
        <v>77</v>
      </c>
      <c r="U22" s="44" t="s">
        <v>77</v>
      </c>
      <c r="V22" s="44" t="s">
        <v>77</v>
      </c>
      <c r="W22" s="44" t="s">
        <v>77</v>
      </c>
    </row>
    <row r="23" ht="29.25" spans="3:23">
      <c r="C23" s="55"/>
      <c r="D23" s="44" t="s">
        <v>79</v>
      </c>
      <c r="E23" s="44" t="s">
        <v>80</v>
      </c>
      <c r="F23" s="44" t="s">
        <v>81</v>
      </c>
      <c r="G23" s="44" t="s">
        <v>82</v>
      </c>
      <c r="H23" s="44" t="s">
        <v>82</v>
      </c>
      <c r="I23" s="44" t="s">
        <v>82</v>
      </c>
      <c r="J23" s="44" t="s">
        <v>82</v>
      </c>
      <c r="K23" s="44" t="s">
        <v>82</v>
      </c>
      <c r="L23" s="44" t="s">
        <v>82</v>
      </c>
      <c r="M23" s="44" t="s">
        <v>82</v>
      </c>
      <c r="N23" s="44" t="s">
        <v>82</v>
      </c>
      <c r="O23" s="44" t="s">
        <v>82</v>
      </c>
      <c r="P23" s="44" t="s">
        <v>82</v>
      </c>
      <c r="Q23" s="44" t="s">
        <v>82</v>
      </c>
      <c r="R23" s="44" t="s">
        <v>82</v>
      </c>
      <c r="S23" s="44" t="s">
        <v>82</v>
      </c>
      <c r="T23" s="44" t="s">
        <v>82</v>
      </c>
      <c r="U23" s="44" t="s">
        <v>82</v>
      </c>
      <c r="V23" s="44" t="s">
        <v>82</v>
      </c>
      <c r="W23" s="44" t="s">
        <v>82</v>
      </c>
    </row>
  </sheetData>
  <mergeCells count="15">
    <mergeCell ref="C3:G3"/>
    <mergeCell ref="C4:G4"/>
    <mergeCell ref="C5:D5"/>
    <mergeCell ref="E5:G5"/>
    <mergeCell ref="C6:D6"/>
    <mergeCell ref="C7:D7"/>
    <mergeCell ref="D10:G10"/>
    <mergeCell ref="C11:C23"/>
    <mergeCell ref="D12:D17"/>
    <mergeCell ref="D18:D22"/>
    <mergeCell ref="E8:E9"/>
    <mergeCell ref="E12:E14"/>
    <mergeCell ref="E18:E20"/>
    <mergeCell ref="E21:E22"/>
    <mergeCell ref="C8:D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3" workbookViewId="0">
      <selection activeCell="F7" sqref="F7:F23"/>
    </sheetView>
  </sheetViews>
  <sheetFormatPr defaultColWidth="9" defaultRowHeight="13.5" outlineLevelCol="5"/>
  <cols>
    <col min="1" max="1" width="12.125" style="21" customWidth="1"/>
    <col min="2" max="2" width="19.75" style="21" customWidth="1"/>
    <col min="3" max="5" width="9" style="21"/>
    <col min="6" max="6" width="12.625" style="21"/>
    <col min="7" max="7" width="9" style="21"/>
    <col min="8" max="8" width="12.625" style="21"/>
    <col min="9" max="9" width="12.25" style="21" customWidth="1"/>
    <col min="10" max="10" width="14.125" style="21"/>
    <col min="11" max="249" width="9" style="21"/>
  </cols>
  <sheetData>
    <row r="1" s="21" customFormat="1" ht="34" customHeight="1" spans="1:1">
      <c r="A1" s="24" t="s">
        <v>83</v>
      </c>
    </row>
    <row r="2" s="21" customFormat="1" ht="38" customHeight="1" spans="1:2">
      <c r="A2" s="25" t="s">
        <v>84</v>
      </c>
      <c r="B2" s="26"/>
    </row>
    <row r="3" s="21" customFormat="1" ht="27" customHeight="1"/>
    <row r="4" s="22" customFormat="1" ht="23" customHeight="1" spans="1:4">
      <c r="A4" s="27" t="s">
        <v>85</v>
      </c>
      <c r="B4" s="27" t="s">
        <v>86</v>
      </c>
      <c r="C4" s="28" t="s">
        <v>87</v>
      </c>
      <c r="D4" s="29" t="s">
        <v>88</v>
      </c>
    </row>
    <row r="5" s="22" customFormat="1" ht="26" customHeight="1" spans="1:4">
      <c r="A5" s="30"/>
      <c r="B5" s="30"/>
      <c r="C5" s="28"/>
      <c r="D5" s="31"/>
    </row>
    <row r="6" s="22" customFormat="1" ht="47" customHeight="1" spans="1:4">
      <c r="A6" s="32"/>
      <c r="B6" s="32"/>
      <c r="C6" s="28"/>
      <c r="D6" s="33"/>
    </row>
    <row r="7" s="23" customFormat="1" ht="24.95" customHeight="1" spans="1:6">
      <c r="A7" s="34" t="s">
        <v>89</v>
      </c>
      <c r="B7" s="35">
        <f>SUM(B8:B23)</f>
        <v>145483</v>
      </c>
      <c r="C7" s="36">
        <v>140000</v>
      </c>
      <c r="D7" s="37">
        <f>B7/C7</f>
        <v>1.03916428571429</v>
      </c>
      <c r="F7" s="22" t="str">
        <f>"≥"&amp;C7</f>
        <v>≥140000</v>
      </c>
    </row>
    <row r="8" s="22" customFormat="1" ht="24.95" customHeight="1" spans="1:6">
      <c r="A8" s="28" t="s">
        <v>22</v>
      </c>
      <c r="B8" s="38">
        <v>2261</v>
      </c>
      <c r="C8" s="36">
        <v>2100</v>
      </c>
      <c r="D8" s="37">
        <f t="shared" ref="D8:D23" si="0">B8/C8</f>
        <v>1.07666666666667</v>
      </c>
      <c r="F8" s="22" t="str">
        <f t="shared" ref="F8:F23" si="1">"≥"&amp;C8</f>
        <v>≥2100</v>
      </c>
    </row>
    <row r="9" s="22" customFormat="1" ht="24.95" customHeight="1" spans="1:6">
      <c r="A9" s="28" t="s">
        <v>23</v>
      </c>
      <c r="B9" s="38">
        <v>13205</v>
      </c>
      <c r="C9" s="36">
        <v>12700</v>
      </c>
      <c r="D9" s="37">
        <f t="shared" si="0"/>
        <v>1.03976377952756</v>
      </c>
      <c r="F9" s="22" t="str">
        <f t="shared" si="1"/>
        <v>≥12700</v>
      </c>
    </row>
    <row r="10" s="22" customFormat="1" ht="24.95" customHeight="1" spans="1:6">
      <c r="A10" s="28" t="s">
        <v>24</v>
      </c>
      <c r="B10" s="38">
        <v>5930</v>
      </c>
      <c r="C10" s="36">
        <v>5700</v>
      </c>
      <c r="D10" s="37">
        <f t="shared" si="0"/>
        <v>1.04035087719298</v>
      </c>
      <c r="F10" s="22" t="str">
        <f t="shared" si="1"/>
        <v>≥5700</v>
      </c>
    </row>
    <row r="11" s="22" customFormat="1" ht="24.95" customHeight="1" spans="1:6">
      <c r="A11" s="28" t="s">
        <v>25</v>
      </c>
      <c r="B11" s="38">
        <v>9759</v>
      </c>
      <c r="C11" s="36">
        <v>9400</v>
      </c>
      <c r="D11" s="37">
        <f t="shared" si="0"/>
        <v>1.0381914893617</v>
      </c>
      <c r="F11" s="22" t="str">
        <f t="shared" si="1"/>
        <v>≥9400</v>
      </c>
    </row>
    <row r="12" s="22" customFormat="1" ht="24.95" customHeight="1" spans="1:6">
      <c r="A12" s="28" t="s">
        <v>26</v>
      </c>
      <c r="B12" s="38">
        <v>11305</v>
      </c>
      <c r="C12" s="36">
        <v>10900</v>
      </c>
      <c r="D12" s="37">
        <f t="shared" si="0"/>
        <v>1.03715596330275</v>
      </c>
      <c r="F12" s="22" t="str">
        <f t="shared" si="1"/>
        <v>≥10900</v>
      </c>
    </row>
    <row r="13" s="22" customFormat="1" ht="24.95" customHeight="1" spans="1:6">
      <c r="A13" s="28" t="s">
        <v>27</v>
      </c>
      <c r="B13" s="38">
        <v>9944</v>
      </c>
      <c r="C13" s="36">
        <v>9600</v>
      </c>
      <c r="D13" s="37">
        <f t="shared" si="0"/>
        <v>1.03583333333333</v>
      </c>
      <c r="F13" s="22" t="str">
        <f t="shared" si="1"/>
        <v>≥9600</v>
      </c>
    </row>
    <row r="14" s="22" customFormat="1" ht="24.95" customHeight="1" spans="1:6">
      <c r="A14" s="28" t="s">
        <v>28</v>
      </c>
      <c r="B14" s="38">
        <v>11295</v>
      </c>
      <c r="C14" s="36">
        <v>10900</v>
      </c>
      <c r="D14" s="37">
        <f t="shared" si="0"/>
        <v>1.03623853211009</v>
      </c>
      <c r="F14" s="22" t="str">
        <f t="shared" si="1"/>
        <v>≥10900</v>
      </c>
    </row>
    <row r="15" s="22" customFormat="1" ht="24.95" customHeight="1" spans="1:6">
      <c r="A15" s="28" t="s">
        <v>29</v>
      </c>
      <c r="B15" s="38">
        <v>4690</v>
      </c>
      <c r="C15" s="36">
        <v>4500</v>
      </c>
      <c r="D15" s="37">
        <f t="shared" si="0"/>
        <v>1.04222222222222</v>
      </c>
      <c r="F15" s="22" t="str">
        <f t="shared" si="1"/>
        <v>≥4500</v>
      </c>
    </row>
    <row r="16" s="22" customFormat="1" ht="24.95" customHeight="1" spans="1:6">
      <c r="A16" s="28" t="s">
        <v>30</v>
      </c>
      <c r="B16" s="38">
        <v>3392</v>
      </c>
      <c r="C16" s="36">
        <v>3200</v>
      </c>
      <c r="D16" s="37">
        <f t="shared" si="0"/>
        <v>1.06</v>
      </c>
      <c r="F16" s="22" t="str">
        <f t="shared" si="1"/>
        <v>≥3200</v>
      </c>
    </row>
    <row r="17" s="22" customFormat="1" ht="24.95" customHeight="1" spans="1:6">
      <c r="A17" s="28" t="s">
        <v>31</v>
      </c>
      <c r="B17" s="38">
        <v>5907</v>
      </c>
      <c r="C17" s="36">
        <v>5700</v>
      </c>
      <c r="D17" s="37">
        <f t="shared" si="0"/>
        <v>1.03631578947368</v>
      </c>
      <c r="F17" s="22" t="str">
        <f t="shared" si="1"/>
        <v>≥5700</v>
      </c>
    </row>
    <row r="18" s="22" customFormat="1" ht="24.95" customHeight="1" spans="1:6">
      <c r="A18" s="28" t="s">
        <v>32</v>
      </c>
      <c r="B18" s="38">
        <v>7445</v>
      </c>
      <c r="C18" s="36">
        <v>7200</v>
      </c>
      <c r="D18" s="37">
        <f t="shared" si="0"/>
        <v>1.03402777777778</v>
      </c>
      <c r="F18" s="22" t="str">
        <f t="shared" si="1"/>
        <v>≥7200</v>
      </c>
    </row>
    <row r="19" s="22" customFormat="1" ht="24.95" customHeight="1" spans="1:6">
      <c r="A19" s="28" t="s">
        <v>33</v>
      </c>
      <c r="B19" s="38">
        <v>10761</v>
      </c>
      <c r="C19" s="36">
        <v>10400</v>
      </c>
      <c r="D19" s="37">
        <f t="shared" si="0"/>
        <v>1.03471153846154</v>
      </c>
      <c r="F19" s="22" t="str">
        <f t="shared" si="1"/>
        <v>≥10400</v>
      </c>
    </row>
    <row r="20" s="22" customFormat="1" ht="24.95" customHeight="1" spans="1:6">
      <c r="A20" s="28" t="s">
        <v>34</v>
      </c>
      <c r="B20" s="38">
        <v>10614</v>
      </c>
      <c r="C20" s="36">
        <v>10200</v>
      </c>
      <c r="D20" s="37">
        <f t="shared" si="0"/>
        <v>1.04058823529412</v>
      </c>
      <c r="F20" s="22" t="str">
        <f t="shared" si="1"/>
        <v>≥10200</v>
      </c>
    </row>
    <row r="21" s="22" customFormat="1" ht="24.95" customHeight="1" spans="1:6">
      <c r="A21" s="28" t="s">
        <v>35</v>
      </c>
      <c r="B21" s="38">
        <v>7979</v>
      </c>
      <c r="C21" s="36">
        <v>7700</v>
      </c>
      <c r="D21" s="37">
        <f t="shared" si="0"/>
        <v>1.03623376623377</v>
      </c>
      <c r="F21" s="22" t="str">
        <f t="shared" si="1"/>
        <v>≥7700</v>
      </c>
    </row>
    <row r="22" s="22" customFormat="1" ht="24.95" customHeight="1" spans="1:6">
      <c r="A22" s="28" t="s">
        <v>36</v>
      </c>
      <c r="B22" s="38">
        <v>16120</v>
      </c>
      <c r="C22" s="36">
        <v>15500</v>
      </c>
      <c r="D22" s="37">
        <f t="shared" si="0"/>
        <v>1.04</v>
      </c>
      <c r="F22" s="22" t="str">
        <f t="shared" si="1"/>
        <v>≥15500</v>
      </c>
    </row>
    <row r="23" s="22" customFormat="1" ht="24.95" customHeight="1" spans="1:6">
      <c r="A23" s="28" t="s">
        <v>37</v>
      </c>
      <c r="B23" s="38">
        <v>14876</v>
      </c>
      <c r="C23" s="36">
        <v>14300</v>
      </c>
      <c r="D23" s="37">
        <f t="shared" si="0"/>
        <v>1.04027972027972</v>
      </c>
      <c r="F23" s="22" t="str">
        <f t="shared" si="1"/>
        <v>≥14300</v>
      </c>
    </row>
    <row r="24" s="21" customFormat="1" ht="14.25" spans="4:4">
      <c r="D24" s="22"/>
    </row>
  </sheetData>
  <mergeCells count="5">
    <mergeCell ref="A2:B2"/>
    <mergeCell ref="A4:A6"/>
    <mergeCell ref="B4:B6"/>
    <mergeCell ref="C4:C6"/>
    <mergeCell ref="D4:D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abSelected="1" zoomScale="71" zoomScaleNormal="71" workbookViewId="0">
      <selection activeCell="A3" sqref="A3:D3"/>
    </sheetView>
  </sheetViews>
  <sheetFormatPr defaultColWidth="9" defaultRowHeight="14.25" outlineLevelCol="3"/>
  <cols>
    <col min="1" max="1" width="19.7166666666667" style="2" customWidth="1"/>
    <col min="2" max="2" width="22" style="3" customWidth="1"/>
    <col min="3" max="3" width="42.25" style="2" customWidth="1"/>
    <col min="4" max="4" width="29.05" style="2" customWidth="1"/>
    <col min="5" max="16384" width="9" style="2"/>
  </cols>
  <sheetData>
    <row r="1" s="1" customFormat="1" ht="27" customHeight="1" spans="1:2">
      <c r="A1" s="4" t="s">
        <v>90</v>
      </c>
      <c r="B1" s="5"/>
    </row>
    <row r="3" ht="37" customHeight="1" spans="1:4">
      <c r="A3" s="6" t="s">
        <v>0</v>
      </c>
      <c r="B3" s="6"/>
      <c r="C3" s="6"/>
      <c r="D3" s="6"/>
    </row>
    <row r="4" ht="37" customHeight="1" spans="1:4">
      <c r="A4" s="7" t="s">
        <v>91</v>
      </c>
      <c r="B4" s="7"/>
      <c r="C4" s="7"/>
      <c r="D4" s="7"/>
    </row>
    <row r="5" ht="37" customHeight="1" spans="1:4">
      <c r="A5" s="8" t="s">
        <v>2</v>
      </c>
      <c r="B5" s="8" t="s">
        <v>92</v>
      </c>
      <c r="C5" s="8"/>
      <c r="D5" s="8"/>
    </row>
    <row r="6" ht="37" customHeight="1" spans="1:4">
      <c r="A6" s="9" t="s">
        <v>93</v>
      </c>
      <c r="B6" s="9" t="s">
        <v>5</v>
      </c>
      <c r="C6" s="9" t="s">
        <v>6</v>
      </c>
      <c r="D6" s="9" t="s">
        <v>94</v>
      </c>
    </row>
    <row r="7" ht="37" customHeight="1" spans="1:4">
      <c r="A7" s="9" t="s">
        <v>8</v>
      </c>
      <c r="B7" s="9" t="s">
        <v>9</v>
      </c>
      <c r="C7" s="9" t="s">
        <v>10</v>
      </c>
      <c r="D7" s="9" t="s">
        <v>95</v>
      </c>
    </row>
    <row r="8" ht="37" customHeight="1" spans="1:4">
      <c r="A8" s="9" t="s">
        <v>96</v>
      </c>
      <c r="B8" s="9">
        <v>116</v>
      </c>
      <c r="C8" s="9" t="s">
        <v>97</v>
      </c>
      <c r="D8" s="9">
        <f>B8</f>
        <v>116</v>
      </c>
    </row>
    <row r="9" ht="37" customHeight="1" spans="1:4">
      <c r="A9" s="9"/>
      <c r="B9" s="9"/>
      <c r="C9" s="9" t="s">
        <v>98</v>
      </c>
      <c r="D9" s="9"/>
    </row>
    <row r="10" ht="58" customHeight="1" spans="1:4">
      <c r="A10" s="9" t="s">
        <v>99</v>
      </c>
      <c r="B10" s="10" t="s">
        <v>100</v>
      </c>
      <c r="C10" s="11"/>
      <c r="D10" s="12"/>
    </row>
    <row r="11" s="2" customFormat="1" ht="37" customHeight="1" spans="1:4">
      <c r="A11" s="9" t="s">
        <v>18</v>
      </c>
      <c r="B11" s="9" t="s">
        <v>19</v>
      </c>
      <c r="C11" s="9" t="s">
        <v>20</v>
      </c>
      <c r="D11" s="9" t="s">
        <v>21</v>
      </c>
    </row>
    <row r="12" ht="37" customHeight="1" spans="1:4">
      <c r="A12" s="9" t="s">
        <v>38</v>
      </c>
      <c r="B12" s="13" t="s">
        <v>39</v>
      </c>
      <c r="C12" s="14" t="s">
        <v>40</v>
      </c>
      <c r="D12" s="9" t="s">
        <v>42</v>
      </c>
    </row>
    <row r="13" ht="37" customHeight="1" spans="1:4">
      <c r="A13" s="9"/>
      <c r="B13" s="15"/>
      <c r="C13" s="14" t="s">
        <v>56</v>
      </c>
      <c r="D13" s="9" t="s">
        <v>101</v>
      </c>
    </row>
    <row r="14" ht="37" customHeight="1" spans="1:4">
      <c r="A14" s="9"/>
      <c r="B14" s="8"/>
      <c r="C14" s="14" t="s">
        <v>58</v>
      </c>
      <c r="D14" s="9" t="s">
        <v>102</v>
      </c>
    </row>
    <row r="15" ht="49" customHeight="1" spans="1:4">
      <c r="A15" s="9"/>
      <c r="B15" s="9" t="s">
        <v>60</v>
      </c>
      <c r="C15" s="16" t="s">
        <v>61</v>
      </c>
      <c r="D15" s="16" t="s">
        <v>103</v>
      </c>
    </row>
    <row r="16" ht="37" customHeight="1" spans="1:4">
      <c r="A16" s="9"/>
      <c r="B16" s="9" t="s">
        <v>63</v>
      </c>
      <c r="C16" s="17" t="s">
        <v>104</v>
      </c>
      <c r="D16" s="18">
        <v>1</v>
      </c>
    </row>
    <row r="17" ht="37" customHeight="1" spans="1:4">
      <c r="A17" s="9"/>
      <c r="B17" s="9" t="s">
        <v>65</v>
      </c>
      <c r="C17" s="17" t="s">
        <v>66</v>
      </c>
      <c r="D17" s="19">
        <v>2100</v>
      </c>
    </row>
    <row r="18" ht="37" customHeight="1" spans="1:4">
      <c r="A18" s="13" t="s">
        <v>67</v>
      </c>
      <c r="B18" s="9" t="s">
        <v>68</v>
      </c>
      <c r="C18" s="14" t="s">
        <v>69</v>
      </c>
      <c r="D18" s="9" t="s">
        <v>105</v>
      </c>
    </row>
    <row r="19" ht="37" customHeight="1" spans="1:4">
      <c r="A19" s="15"/>
      <c r="B19" s="9"/>
      <c r="C19" s="14" t="s">
        <v>71</v>
      </c>
      <c r="D19" s="9" t="s">
        <v>72</v>
      </c>
    </row>
    <row r="20" ht="37" customHeight="1" spans="1:4">
      <c r="A20" s="15"/>
      <c r="B20" s="9"/>
      <c r="C20" s="14" t="s">
        <v>73</v>
      </c>
      <c r="D20" s="9" t="s">
        <v>74</v>
      </c>
    </row>
    <row r="21" ht="37" customHeight="1" spans="1:4">
      <c r="A21" s="15"/>
      <c r="B21" s="13" t="s">
        <v>75</v>
      </c>
      <c r="C21" s="17" t="s">
        <v>76</v>
      </c>
      <c r="D21" s="19" t="s">
        <v>77</v>
      </c>
    </row>
    <row r="22" ht="37" customHeight="1" spans="1:4">
      <c r="A22" s="8"/>
      <c r="B22" s="8"/>
      <c r="C22" s="17" t="s">
        <v>78</v>
      </c>
      <c r="D22" s="19" t="s">
        <v>77</v>
      </c>
    </row>
    <row r="23" ht="37" customHeight="1" spans="1:4">
      <c r="A23" s="9" t="s">
        <v>79</v>
      </c>
      <c r="B23" s="20" t="s">
        <v>80</v>
      </c>
      <c r="C23" s="17" t="s">
        <v>81</v>
      </c>
      <c r="D23" s="19"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Sheet2</vt:lpstr>
      <vt:lpstr>Sheet3</vt:lpstr>
      <vt:lpstr>和平区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李琦</dc:creator>
  <cp:lastModifiedBy>Admin</cp:lastModifiedBy>
  <dcterms:created xsi:type="dcterms:W3CDTF">2023-10-14T10:50:00Z</dcterms:created>
  <dcterms:modified xsi:type="dcterms:W3CDTF">2024-07-26T04:41:00Z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6ADE5A31E7684A918AC7C4E2EE1A6E2A</vt:lpwstr>
  </property>
</Properties>
</file>