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 name="“三公”经费公共预算财政拨款支出决算表" sheetId="8" r:id="rId8"/>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<sst xmlns="http://schemas.openxmlformats.org/spreadsheetml/2006/main" count="416" uniqueCount="244">
  <si>
    <t>收入支出决算总表</t>
  </si>
  <si>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</si>
  <si>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</si>
  <si>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</si>
  <si>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</si>
  <si>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</si>
  <si>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</si>
  <si>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</si>
  <si>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</si>
  <si>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</si>
  <si>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</si>
  <si>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</si>
  <si>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</si>
  <si>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</si>
  <si>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</si>
  <si>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</si>
  <si>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</si>
  <si>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</si>
  <si>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</si>
  <si>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</si>
  <si>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</si>
  <si>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</si>
  <si>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</si>
  <si>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</si>
  <si>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</si>
  <si>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</si>
  <si>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</si>
  <si>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</si>
  <si>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</si>
  <si>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</si>
  <si>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</si>
  <si>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</si>
  <si>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</si>
  <si>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</si>
  <si>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</si>
  <si>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</si>
  <si>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</si>
  <si>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</si>
  <si>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</si>
  <si>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</si>
  <si>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</si>
  <si>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</si>
  <si>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</si>
  <si>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</si>
  <si>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</si>
  <si>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</si>
  <si>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</si>
  <si>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</si>
  <si>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</si>
  <si>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</si>
  <si>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</si>
  <si>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</si>
  <si>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</si>
  <si>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</si>
  <si>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</si>
  <si>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</si>
  <si>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</si>
  <si>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</si>
  <si>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</si>
  <si>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</si>
  <si>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</si>
  <si>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</si>
  <si>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</si>
  <si>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</si>
  <si>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</si>
  <si>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</si>
  <si>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</si>
  <si>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</si>
  <si>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</si>
  <si>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</si>
  <si>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</si>
  <si>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</si>
  <si>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</si>
  <si>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</si>
  <si>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</si>
  <si>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</si>
  <si>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</si>
  <si>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</si>
  <si>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</si>
  <si>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</si>
  <si>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</si>
  <si>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</si>
  <si>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支出决算表</t>
  </si>
  <si>
    <t>本年支出合计</t>
  </si>
  <si>
    <t>基本支出</t>
  </si>
  <si>
    <t>项目支出</t>
  </si>
  <si>
    <t>上缴上级支出</t>
  </si>
  <si>
    <t>经营支出</t>
  </si>
  <si>
    <t>对附属单位补助支出</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</si>
  <si>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</si>
  <si>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</si>
  <si>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</si>
  <si>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</si>
  <si>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</si>
  <si>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</si>
  <si>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</si>
  <si>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</si>
  <si>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</si>
  <si>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</si>
  <si>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</si>
  <si>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</si>
  <si>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</si>
  <si>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</si>
  <si>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</si>
  <si>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 xml:space="preserve">项 </t>
    </r>
    <r>
      <rPr>
        <sz val="11"/>
        <color indexed="8"/>
        <rFont val="宋体"/>
        <family val="0"/>
      </rPr>
      <t xml:space="preserve">   </t>
    </r>
    <r>
      <rPr>
        <sz val="11"/>
        <rFont val="宋体"/>
        <family val="0"/>
      </rPr>
      <t>目</t>
    </r>
  </si>
  <si>
    <t xml:space="preserve">基本支出  </t>
  </si>
  <si>
    <t>一般公共预算财政拨款基本支出决算表</t>
  </si>
  <si>
    <t>人员经费</t>
  </si>
  <si>
    <t>公用经费</t>
  </si>
  <si>
    <t>科目编码</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</si>
  <si>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</si>
  <si>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</si>
  <si>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</si>
  <si>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</si>
  <si>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</si>
  <si>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</si>
  <si>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</si>
  <si>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</si>
  <si>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</si>
  <si>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</si>
  <si>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</si>
  <si>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</si>
  <si>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</si>
  <si>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</si>
  <si>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</si>
  <si>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</si>
  <si>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</si>
  <si>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</si>
  <si>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</si>
  <si>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</si>
  <si>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</si>
  <si>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</si>
  <si>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</si>
  <si>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</si>
  <si>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</si>
  <si>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</si>
  <si>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</si>
  <si>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</si>
  <si>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</si>
  <si>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</si>
  <si>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</si>
  <si>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</si>
  <si>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</si>
  <si>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</si>
  <si>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</si>
  <si>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</si>
  <si>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</si>
  <si>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</si>
  <si>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</si>
  <si>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</si>
  <si>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</si>
  <si>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</si>
  <si>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</si>
  <si>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</si>
  <si>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</si>
  <si>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</si>
  <si>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</si>
  <si>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</si>
  <si>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</si>
  <si>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</si>
  <si>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</si>
  <si>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</si>
  <si>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</si>
  <si>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</si>
  <si>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</si>
  <si>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</si>
  <si>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</si>
  <si>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</si>
  <si>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</si>
  <si>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</si>
  <si>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</si>
  <si>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</si>
  <si>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</si>
  <si>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住房公积金</t>
  </si>
  <si>
    <t xml:space="preserve">  委托业务费</t>
  </si>
  <si>
    <t>债务利息支出</t>
  </si>
  <si>
    <t xml:space="preserve">  提租补贴</t>
  </si>
  <si>
    <t xml:space="preserve">  工会经费</t>
  </si>
  <si>
    <t xml:space="preserve">  国内债务付息</t>
  </si>
  <si>
    <t xml:space="preserve">  购房补贴</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</si>
  <si>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</si>
  <si>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</si>
  <si>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</si>
  <si>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</si>
  <si>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</si>
  <si>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</si>
  <si>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</si>
  <si>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</si>
  <si>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</si>
  <si>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</si>
  <si>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贷款转贷</t>
  </si>
  <si>
    <t xml:space="preserve">  其他商品和服务支出</t>
  </si>
  <si>
    <t xml:space="preserve">  其他支出</t>
  </si>
  <si>
    <t>人员经费合计</t>
  </si>
  <si>
    <t>公用经费合计</t>
  </si>
  <si>
    <t>政府性基金预算财政拨款收入支出决算表</t>
  </si>
  <si>
    <t>年初结转和结余</t>
  </si>
  <si>
    <t>本年收入</t>
  </si>
  <si>
    <t>本年支出</t>
  </si>
  <si>
    <t>年末结转和结余</t>
  </si>
  <si>
    <t>小计</t>
  </si>
  <si>
    <t>一般公共预算财政拨款“三公”经费支出决算表</t>
  </si>
  <si>
    <t>因公出国（境）费</t>
  </si>
  <si>
    <t>公务用车购置及运行费</t>
  </si>
  <si>
    <t>公务接待费</t>
  </si>
  <si>
    <t>公务用车
购置费</t>
  </si>
  <si>
    <t>公务用车
运行费</t>
  </si>
  <si>
    <t>注：2017年度决算数是包括当年一般公共预算财政拨款和以前年度结转资金安排的实际支出。</t>
  </si>
  <si>
    <t>编制单位：天津市和平区人民政府新兴街道办事处</t>
  </si>
  <si>
    <t>一般公共服务支出</t>
  </si>
  <si>
    <t>政府办公厅（室）及相关机构事务</t>
  </si>
  <si>
    <t xml:space="preserve">  行政运行</t>
  </si>
  <si>
    <t xml:space="preserve">  一般行政管理事务</t>
  </si>
  <si>
    <t>统计信息事务</t>
  </si>
  <si>
    <t xml:space="preserve">  其他统计信息事务支出</t>
  </si>
  <si>
    <t>其他共产党事务支出</t>
  </si>
  <si>
    <t xml:space="preserve">  其他共产党事务支出</t>
  </si>
  <si>
    <t>文化体育与传媒支出</t>
  </si>
  <si>
    <t>文化</t>
  </si>
  <si>
    <t xml:space="preserve">  其他文化支出</t>
  </si>
  <si>
    <t>社会保障和就业支出</t>
  </si>
  <si>
    <t>人力资源和社会保障管理事务</t>
  </si>
  <si>
    <t xml:space="preserve">  公共就业服务和职业技能鉴定机构</t>
  </si>
  <si>
    <t>行政事业单位离退休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</si>
  <si>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</si>
  <si>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</si>
  <si>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</si>
  <si>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</si>
  <si>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</si>
  <si>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事业单位医疗★</t>
  </si>
  <si>
    <t xml:space="preserve">  其他行政事业单位医疗支出★</t>
  </si>
  <si>
    <t>城乡社区支出</t>
  </si>
  <si>
    <t>城乡社区管理事务</t>
  </si>
  <si>
    <t xml:space="preserve">  城管执法</t>
  </si>
  <si>
    <t xml:space="preserve">  其他城乡社区管理事务支出</t>
  </si>
  <si>
    <t>城乡社区环境卫生</t>
  </si>
  <si>
    <t xml:space="preserve">  城乡社区环境卫生</t>
  </si>
  <si>
    <t>编制单位：天津市和平区人民政府新兴街道办事处</t>
  </si>
  <si>
    <t xml:space="preserve">  群众文化</t>
  </si>
  <si>
    <t>编制单位：天津市和平区人民政府新兴街道办事处</t>
  </si>
  <si>
    <t>一般公共服务支出）</t>
  </si>
  <si>
    <t>编制单位：天津市和平区人民政府新兴街道办事处</t>
  </si>
  <si>
    <t>编制单位：天津市和平区人民政府新兴街道办事处</t>
  </si>
  <si>
    <t>注：天津市和平区人民政府新兴街道办事处2017年度无政府性基金预算财政拨款收入、支出和结转结余，故本表为空表。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</si>
</sst>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_ "/>
    <numFmt numFmtId="179" formatCode="#,##0.0"/>
    <numFmt numFmtId="180" formatCode="#,##0.0_ "/>
  </numFmts>
  <fonts count="42">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u val="single"/>
      <sz val="12"/>
      <color indexed="12"/>
      <name val="宋体"/>
      <family val="0"/>
    </font>
    <font>
      <sz val="11"/>
      <color indexed="20"/>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sz val="10"/>
      <name val="Arial"/>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9"/>
        <bgColor indexed="64"/>
      </patternFill>
    </fill>
  </fills>
  <borders count="4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8"/>
      </left>
      <right style="thin">
        <color indexed="63"/>
      </right>
      <top>
        <color indexed="8"/>
      </top>
      <bottom style="thin">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style="hair"/>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style="thin"/>
      <bottom>
        <color indexed="63"/>
      </bottom>
    </border>
    <border>
      <left style="thin"/>
      <right style="hair"/>
      <top style="thin"/>
      <bottom>
        <color indexed="63"/>
      </bottom>
    </border>
    <border>
      <left style="thin"/>
      <right style="hair"/>
      <top>
        <color indexed="63"/>
      </top>
      <bottom style="hair"/>
    </border>
  </borders>
  <cellStyleXfs count="8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0" fillId="0" borderId="0">
      <alignment/>
      <protection/>
    </xf>
    <xf numFmtId="0" fontId="19"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22" fillId="0" borderId="0" applyNumberFormat="0" applyFill="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1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11" borderId="5" applyNumberFormat="0" applyAlignment="0" applyProtection="0"/>
    <xf numFmtId="0" fontId="34" fillId="12" borderId="6" applyNumberFormat="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13" borderId="0" applyNumberFormat="0" applyBorder="0" applyAlignment="0" applyProtection="0"/>
    <xf numFmtId="0" fontId="30" fillId="11" borderId="8" applyNumberFormat="0" applyAlignment="0" applyProtection="0"/>
    <xf numFmtId="0" fontId="28" fillId="5" borderId="5" applyNumberFormat="0" applyAlignment="0" applyProtection="0"/>
    <xf numFmtId="0" fontId="40" fillId="0" borderId="0">
      <alignment/>
      <protection/>
    </xf>
    <xf numFmtId="0" fontId="29" fillId="0" borderId="0" applyNumberForma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8" borderId="0" applyNumberFormat="0" applyBorder="0" applyAlignment="0" applyProtection="0"/>
    <xf numFmtId="0" fontId="1" fillId="3" borderId="9" applyNumberFormat="0" applyFont="0" applyAlignment="0" applyProtection="0"/>
  </cellStyleXfs>
  <cellXfs count="252">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6" fillId="11" borderId="0" xfId="53" applyFont="1" applyFill="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7" fillId="0" borderId="10" xfId="55" applyNumberFormat="1" applyFont="1" applyFill="1" applyBorder="1" applyAlignment="1">
      <alignment horizontal="center" vertical="center" wrapText="1"/>
      <protection/>
    </xf>
    <xf numFmtId="0" fontId="7" fillId="0" borderId="11" xfId="55" applyNumberFormat="1" applyFont="1" applyBorder="1" applyAlignment="1">
      <alignment horizontal="center" vertical="center" wrapText="1"/>
      <protection/>
    </xf>
    <xf numFmtId="0" fontId="7" fillId="0" borderId="10" xfId="55" applyNumberFormat="1" applyFont="1" applyBorder="1" applyAlignment="1">
      <alignment horizontal="center" vertical="center" wrapText="1"/>
      <protection/>
    </xf>
    <xf numFmtId="0" fontId="7" fillId="0" borderId="12" xfId="55" applyNumberFormat="1" applyFont="1" applyBorder="1" applyAlignment="1">
      <alignment horizontal="center" vertical="center" wrapText="1"/>
      <protection/>
    </xf>
    <xf numFmtId="0" fontId="7" fillId="0" borderId="13" xfId="55" applyNumberFormat="1" applyFont="1" applyFill="1" applyBorder="1" applyAlignment="1">
      <alignment vertical="center" wrapText="1"/>
      <protection/>
    </xf>
    <xf numFmtId="0" fontId="7" fillId="0" borderId="14" xfId="55" applyNumberFormat="1" applyFont="1" applyFill="1" applyBorder="1" applyAlignment="1">
      <alignment vertical="center" wrapText="1"/>
      <protection/>
    </xf>
    <xf numFmtId="0" fontId="7" fillId="0" borderId="15" xfId="55" applyNumberFormat="1" applyFont="1" applyFill="1" applyBorder="1" applyAlignment="1">
      <alignment vertical="center" wrapText="1"/>
      <protection/>
    </xf>
    <xf numFmtId="0" fontId="3" fillId="11" borderId="0" xfId="55" applyFont="1" applyFill="1" applyAlignment="1">
      <alignment horizontal="center" vertical="center" wrapText="1"/>
      <protection/>
    </xf>
    <xf numFmtId="0" fontId="7" fillId="0" borderId="10" xfId="55" applyFont="1" applyBorder="1" applyAlignment="1">
      <alignment horizontal="center" vertical="center" wrapText="1"/>
      <protection/>
    </xf>
    <xf numFmtId="4" fontId="7" fillId="0" borderId="10" xfId="55" applyNumberFormat="1" applyFont="1" applyFill="1" applyBorder="1" applyAlignment="1">
      <alignment horizontal="center" vertical="center" wrapText="1"/>
      <protection/>
    </xf>
    <xf numFmtId="177" fontId="8" fillId="0" borderId="10" xfId="0" applyNumberFormat="1" applyFont="1" applyBorder="1" applyAlignment="1">
      <alignment horizontal="left" vertical="center" wrapText="1"/>
    </xf>
    <xf numFmtId="0" fontId="7" fillId="0" borderId="10" xfId="55" applyFont="1" applyFill="1" applyBorder="1" applyAlignment="1">
      <alignment vertical="center" wrapText="1"/>
      <protection/>
    </xf>
    <xf numFmtId="4" fontId="7" fillId="0" borderId="10" xfId="55" applyNumberFormat="1" applyFont="1" applyFill="1" applyBorder="1" applyAlignment="1">
      <alignment vertical="center" wrapText="1"/>
      <protection/>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177"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77" fontId="8" fillId="0" borderId="14" xfId="0" applyNumberFormat="1" applyFont="1" applyBorder="1" applyAlignment="1">
      <alignment horizontal="center" vertical="center" wrapText="1"/>
    </xf>
    <xf numFmtId="0" fontId="7" fillId="0" borderId="14" xfId="55" applyFont="1" applyFill="1" applyBorder="1" applyAlignment="1">
      <alignment vertical="center" wrapText="1"/>
      <protection/>
    </xf>
    <xf numFmtId="0" fontId="0" fillId="0" borderId="0" xfId="55" applyFont="1" applyAlignment="1">
      <alignment horizontal="left" vertical="center"/>
      <protection/>
    </xf>
    <xf numFmtId="0" fontId="7" fillId="0" borderId="12" xfId="55" applyFont="1" applyBorder="1" applyAlignment="1">
      <alignment horizontal="center" vertical="center" wrapText="1"/>
      <protection/>
    </xf>
    <xf numFmtId="4" fontId="7" fillId="0" borderId="12" xfId="55" applyNumberFormat="1" applyFont="1" applyFill="1" applyBorder="1" applyAlignment="1">
      <alignment horizontal="center" vertical="center" wrapText="1"/>
      <protection/>
    </xf>
    <xf numFmtId="0" fontId="7" fillId="0" borderId="12" xfId="55" applyFont="1" applyFill="1" applyBorder="1" applyAlignment="1">
      <alignment vertical="center" wrapText="1"/>
      <protection/>
    </xf>
    <xf numFmtId="0" fontId="7" fillId="0" borderId="15" xfId="55" applyFont="1" applyFill="1" applyBorder="1" applyAlignment="1">
      <alignment vertical="center" wrapText="1"/>
      <protection/>
    </xf>
    <xf numFmtId="0" fontId="1" fillId="0" borderId="0" xfId="0" applyFont="1" applyFill="1" applyBorder="1" applyAlignment="1">
      <alignment vertical="center"/>
    </xf>
    <xf numFmtId="0" fontId="9" fillId="0" borderId="0" xfId="0" applyFont="1" applyFill="1" applyBorder="1" applyAlignment="1">
      <alignment vertical="center"/>
    </xf>
    <xf numFmtId="0" fontId="7" fillId="0" borderId="0" xfId="55" applyFont="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2" fillId="0" borderId="0" xfId="53" applyFont="1" applyAlignment="1">
      <alignment horizontal="left" vertical="center"/>
      <protection/>
    </xf>
    <xf numFmtId="0" fontId="14" fillId="11" borderId="0" xfId="53" applyFont="1" applyFill="1" applyAlignment="1">
      <alignment horizontal="left" vertical="center"/>
      <protection/>
    </xf>
    <xf numFmtId="0" fontId="0" fillId="11" borderId="0" xfId="53" applyFont="1" applyFill="1" applyAlignment="1">
      <alignment horizontal="right" vertical="center"/>
      <protection/>
    </xf>
    <xf numFmtId="0" fontId="14" fillId="11" borderId="0" xfId="53" applyFont="1" applyFill="1" applyAlignment="1">
      <alignment horizontal="right" vertical="center"/>
      <protection/>
    </xf>
    <xf numFmtId="178" fontId="15" fillId="11" borderId="10" xfId="53" applyNumberFormat="1" applyFont="1" applyFill="1" applyBorder="1" applyAlignment="1">
      <alignment horizontal="center" vertical="center"/>
      <protection/>
    </xf>
    <xf numFmtId="49" fontId="15" fillId="11" borderId="10" xfId="53" applyNumberFormat="1" applyFont="1" applyFill="1" applyBorder="1" applyAlignment="1">
      <alignment horizontal="center" vertical="center" wrapText="1"/>
      <protection/>
    </xf>
    <xf numFmtId="49" fontId="15" fillId="11" borderId="12" xfId="53" applyNumberFormat="1" applyFont="1" applyFill="1" applyBorder="1" applyAlignment="1">
      <alignment horizontal="center" vertical="center" wrapText="1"/>
      <protection/>
    </xf>
    <xf numFmtId="49" fontId="15" fillId="11" borderId="10" xfId="53" applyNumberFormat="1" applyFont="1" applyFill="1" applyBorder="1" applyAlignment="1">
      <alignment horizontal="center" vertical="center"/>
      <protection/>
    </xf>
    <xf numFmtId="49" fontId="15" fillId="11" borderId="12" xfId="53" applyNumberFormat="1" applyFont="1" applyFill="1" applyBorder="1" applyAlignment="1">
      <alignment horizontal="center" vertical="center"/>
      <protection/>
    </xf>
    <xf numFmtId="0" fontId="16" fillId="18" borderId="10" xfId="0" applyFont="1" applyFill="1" applyBorder="1" applyAlignment="1">
      <alignment horizontal="center" vertical="center"/>
    </xf>
    <xf numFmtId="0" fontId="16" fillId="18" borderId="10" xfId="0" applyFont="1" applyFill="1" applyBorder="1" applyAlignment="1">
      <alignment horizontal="left" vertical="center"/>
    </xf>
    <xf numFmtId="0" fontId="15" fillId="11" borderId="10" xfId="53" applyNumberFormat="1" applyFont="1" applyFill="1" applyBorder="1" applyAlignment="1">
      <alignment horizontal="center" vertical="center"/>
      <protection/>
    </xf>
    <xf numFmtId="178" fontId="15" fillId="11" borderId="11" xfId="53" applyNumberFormat="1" applyFont="1" applyFill="1" applyBorder="1" applyAlignment="1">
      <alignment horizontal="left" vertical="center"/>
      <protection/>
    </xf>
    <xf numFmtId="178" fontId="15" fillId="0" borderId="11" xfId="53" applyNumberFormat="1" applyFont="1" applyFill="1" applyBorder="1" applyAlignment="1">
      <alignment horizontal="center" vertical="center"/>
      <protection/>
    </xf>
    <xf numFmtId="178" fontId="15" fillId="0" borderId="10" xfId="53" applyNumberFormat="1" applyFont="1" applyFill="1" applyBorder="1" applyAlignment="1">
      <alignment horizontal="center" vertical="center"/>
      <protection/>
    </xf>
    <xf numFmtId="178" fontId="15" fillId="0" borderId="10" xfId="53" applyNumberFormat="1" applyFont="1" applyFill="1" applyBorder="1" applyAlignment="1">
      <alignment horizontal="left" vertical="center"/>
      <protection/>
    </xf>
    <xf numFmtId="0" fontId="16" fillId="18" borderId="14" xfId="0" applyFont="1" applyFill="1" applyBorder="1" applyAlignment="1">
      <alignment horizontal="center" vertical="center"/>
    </xf>
    <xf numFmtId="0" fontId="15" fillId="11" borderId="14" xfId="53" applyNumberFormat="1" applyFont="1" applyFill="1" applyBorder="1" applyAlignment="1">
      <alignment horizontal="center" vertical="center"/>
      <protection/>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9"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1" fillId="0" borderId="0" xfId="0" applyFont="1" applyFill="1" applyAlignment="1">
      <alignment vertical="top"/>
    </xf>
    <xf numFmtId="0" fontId="15"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6" fillId="18" borderId="11" xfId="0" applyFont="1" applyFill="1" applyBorder="1" applyAlignment="1">
      <alignment horizontal="center" vertical="center"/>
    </xf>
    <xf numFmtId="0" fontId="16" fillId="18" borderId="12" xfId="0" applyFont="1" applyFill="1" applyBorder="1" applyAlignment="1">
      <alignment horizontal="center" vertical="center"/>
    </xf>
    <xf numFmtId="179" fontId="15" fillId="0" borderId="10" xfId="54" applyNumberFormat="1" applyFont="1" applyFill="1" applyBorder="1" applyAlignment="1" applyProtection="1">
      <alignment horizontal="right" vertical="center" wrapText="1"/>
      <protection/>
    </xf>
    <xf numFmtId="179" fontId="15" fillId="0" borderId="12" xfId="54" applyNumberFormat="1" applyFont="1" applyFill="1" applyBorder="1" applyAlignment="1" applyProtection="1">
      <alignment horizontal="right" vertical="center" wrapText="1"/>
      <protection/>
    </xf>
    <xf numFmtId="0" fontId="14" fillId="0" borderId="0" xfId="0" applyFont="1" applyFill="1" applyAlignment="1">
      <alignment vertical="center"/>
    </xf>
    <xf numFmtId="0" fontId="15" fillId="0" borderId="11" xfId="54" applyFont="1" applyFill="1" applyBorder="1" applyAlignment="1">
      <alignment vertical="center"/>
      <protection/>
    </xf>
    <xf numFmtId="179" fontId="15" fillId="0" borderId="10" xfId="54" applyNumberFormat="1" applyFont="1" applyFill="1" applyBorder="1" applyAlignment="1">
      <alignment wrapText="1"/>
      <protection/>
    </xf>
    <xf numFmtId="0" fontId="3" fillId="0" borderId="0" xfId="0" applyFont="1" applyFill="1" applyAlignment="1">
      <alignment vertical="center"/>
    </xf>
    <xf numFmtId="0" fontId="15" fillId="0" borderId="11" xfId="54" applyNumberFormat="1" applyFont="1" applyFill="1" applyBorder="1" applyAlignment="1" applyProtection="1">
      <alignment horizontal="left" vertical="center" wrapText="1"/>
      <protection/>
    </xf>
    <xf numFmtId="0" fontId="15" fillId="0" borderId="11" xfId="54" applyNumberFormat="1" applyFont="1" applyFill="1" applyBorder="1" applyAlignment="1" applyProtection="1">
      <alignment horizontal="center" vertical="center"/>
      <protection/>
    </xf>
    <xf numFmtId="0" fontId="15" fillId="0" borderId="10" xfId="54"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left" vertical="center" wrapText="1"/>
      <protection/>
    </xf>
    <xf numFmtId="0" fontId="15" fillId="0" borderId="13" xfId="0" applyNumberFormat="1" applyFont="1" applyFill="1" applyBorder="1" applyAlignment="1" applyProtection="1">
      <alignment horizontal="center" vertical="center"/>
      <protection/>
    </xf>
    <xf numFmtId="179" fontId="15" fillId="0" borderId="14" xfId="54" applyNumberFormat="1" applyFont="1" applyFill="1" applyBorder="1" applyAlignment="1" applyProtection="1">
      <alignment horizontal="right" vertical="center" wrapText="1"/>
      <protection/>
    </xf>
    <xf numFmtId="0" fontId="15" fillId="0" borderId="14" xfId="0" applyNumberFormat="1" applyFont="1" applyFill="1" applyBorder="1" applyAlignment="1" applyProtection="1">
      <alignment horizontal="center" vertical="center"/>
      <protection/>
    </xf>
    <xf numFmtId="179" fontId="15" fillId="0" borderId="15" xfId="54" applyNumberFormat="1" applyFont="1" applyFill="1" applyBorder="1" applyAlignment="1" applyProtection="1">
      <alignment horizontal="right" vertical="center" wrapText="1"/>
      <protection/>
    </xf>
    <xf numFmtId="0" fontId="0" fillId="0" borderId="0" xfId="0" applyFont="1" applyFill="1" applyAlignment="1">
      <alignment/>
    </xf>
    <xf numFmtId="0" fontId="14" fillId="0" borderId="0" xfId="0" applyFont="1" applyFill="1" applyAlignment="1">
      <alignment/>
    </xf>
    <xf numFmtId="0" fontId="3" fillId="0" borderId="0" xfId="0" applyFont="1" applyFill="1" applyAlignment="1">
      <alignment/>
    </xf>
    <xf numFmtId="178" fontId="15" fillId="0" borderId="11" xfId="53" applyNumberFormat="1" applyFont="1" applyFill="1" applyBorder="1" applyAlignment="1" quotePrefix="1">
      <alignment horizontal="left" vertical="center"/>
      <protection/>
    </xf>
    <xf numFmtId="178" fontId="15" fillId="11" borderId="10" xfId="53" applyNumberFormat="1" applyFont="1" applyFill="1" applyBorder="1" applyAlignment="1" quotePrefix="1">
      <alignment horizontal="left" vertical="center"/>
      <protection/>
    </xf>
    <xf numFmtId="178" fontId="15" fillId="0" borderId="10" xfId="53" applyNumberFormat="1" applyFont="1" applyFill="1" applyBorder="1" applyAlignment="1" quotePrefix="1">
      <alignment horizontal="left" vertical="center"/>
      <protection/>
    </xf>
    <xf numFmtId="178" fontId="7" fillId="11" borderId="10" xfId="0" applyNumberFormat="1" applyFont="1" applyFill="1" applyBorder="1" applyAlignment="1" quotePrefix="1">
      <alignment horizontal="center" vertical="center"/>
    </xf>
    <xf numFmtId="178" fontId="15" fillId="11" borderId="11" xfId="53" applyNumberFormat="1" applyFont="1" applyFill="1" applyBorder="1" applyAlignment="1" quotePrefix="1">
      <alignment horizontal="center" vertical="center"/>
      <protection/>
    </xf>
    <xf numFmtId="178" fontId="15" fillId="11" borderId="10" xfId="53" applyNumberFormat="1" applyFont="1" applyFill="1" applyBorder="1" applyAlignment="1" quotePrefix="1">
      <alignment horizontal="center" vertical="center"/>
      <protection/>
    </xf>
    <xf numFmtId="178" fontId="17" fillId="0" borderId="11" xfId="53" applyNumberFormat="1" applyFont="1" applyFill="1" applyBorder="1" applyAlignment="1" quotePrefix="1">
      <alignment horizontal="center" vertical="center"/>
      <protection/>
    </xf>
    <xf numFmtId="178" fontId="17" fillId="0" borderId="10" xfId="53" applyNumberFormat="1" applyFont="1" applyFill="1" applyBorder="1" applyAlignment="1" quotePrefix="1">
      <alignment horizontal="center" vertical="center"/>
      <protection/>
    </xf>
    <xf numFmtId="178" fontId="17" fillId="11" borderId="13" xfId="53" applyNumberFormat="1" applyFont="1" applyFill="1" applyBorder="1" applyAlignment="1" quotePrefix="1">
      <alignment horizontal="center" vertical="center"/>
      <protection/>
    </xf>
    <xf numFmtId="178" fontId="17" fillId="11" borderId="14" xfId="53" applyNumberFormat="1" applyFont="1" applyFill="1" applyBorder="1" applyAlignment="1" quotePrefix="1">
      <alignment horizontal="center" vertical="center"/>
      <protection/>
    </xf>
    <xf numFmtId="0" fontId="3" fillId="0" borderId="16" xfId="0" applyFont="1" applyBorder="1" applyAlignment="1">
      <alignment horizontal="left" vertical="center"/>
    </xf>
    <xf numFmtId="0" fontId="19" fillId="0" borderId="16" xfId="0" applyFont="1" applyBorder="1" applyAlignment="1">
      <alignment horizontal="left" vertical="center"/>
    </xf>
    <xf numFmtId="179" fontId="3" fillId="0" borderId="16" xfId="0" applyNumberFormat="1" applyFont="1" applyBorder="1" applyAlignment="1">
      <alignment horizontal="right" vertical="center"/>
    </xf>
    <xf numFmtId="0" fontId="15" fillId="0" borderId="10" xfId="53" applyNumberFormat="1" applyFont="1" applyFill="1" applyBorder="1" applyAlignment="1">
      <alignment horizontal="right" vertical="center"/>
      <protection/>
    </xf>
    <xf numFmtId="0" fontId="15" fillId="0" borderId="12" xfId="53" applyNumberFormat="1" applyFont="1" applyFill="1" applyBorder="1" applyAlignment="1">
      <alignment horizontal="right" vertical="center"/>
      <protection/>
    </xf>
    <xf numFmtId="0" fontId="15" fillId="0" borderId="12" xfId="53" applyNumberFormat="1" applyFont="1" applyFill="1" applyBorder="1" applyAlignment="1">
      <alignment vertical="center"/>
      <protection/>
    </xf>
    <xf numFmtId="0" fontId="15" fillId="0" borderId="14" xfId="53" applyNumberFormat="1" applyFont="1" applyFill="1" applyBorder="1" applyAlignment="1">
      <alignment horizontal="right" vertical="center"/>
      <protection/>
    </xf>
    <xf numFmtId="0" fontId="15" fillId="0" borderId="15" xfId="53" applyNumberFormat="1" applyFont="1" applyFill="1" applyBorder="1" applyAlignment="1">
      <alignment vertical="center"/>
      <protection/>
    </xf>
    <xf numFmtId="0" fontId="1" fillId="0" borderId="0" xfId="0" applyFont="1" applyFill="1" applyBorder="1" applyAlignment="1">
      <alignment horizontal="right" vertical="center"/>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horizontal="left" vertical="center"/>
    </xf>
    <xf numFmtId="0" fontId="1" fillId="0" borderId="11" xfId="0" applyNumberFormat="1" applyFont="1" applyFill="1" applyBorder="1" applyAlignment="1">
      <alignment vertical="center"/>
    </xf>
    <xf numFmtId="180" fontId="1" fillId="0" borderId="14" xfId="0" applyNumberFormat="1" applyFont="1" applyFill="1" applyBorder="1" applyAlignment="1">
      <alignment vertical="center"/>
    </xf>
    <xf numFmtId="179" fontId="1" fillId="0" borderId="15" xfId="0" applyNumberFormat="1" applyFont="1" applyFill="1" applyBorder="1" applyAlignment="1">
      <alignment vertical="center"/>
    </xf>
    <xf numFmtId="0" fontId="20" fillId="0" borderId="0" xfId="0" applyNumberFormat="1" applyFont="1" applyFill="1" applyAlignment="1" applyProtection="1">
      <alignment horizontal="center" vertical="center" wrapText="1"/>
      <protection/>
    </xf>
    <xf numFmtId="0" fontId="15" fillId="0" borderId="17" xfId="54" applyNumberFormat="1" applyFont="1" applyFill="1" applyBorder="1" applyAlignment="1" applyProtection="1">
      <alignment horizontal="center" vertical="center" wrapText="1"/>
      <protection/>
    </xf>
    <xf numFmtId="0" fontId="15" fillId="0" borderId="18" xfId="54" applyNumberFormat="1" applyFont="1" applyFill="1" applyBorder="1" applyAlignment="1" applyProtection="1">
      <alignment horizontal="center" vertical="center" wrapText="1"/>
      <protection/>
    </xf>
    <xf numFmtId="0" fontId="15" fillId="0" borderId="19" xfId="54" applyNumberFormat="1" applyFont="1" applyFill="1" applyBorder="1" applyAlignment="1" applyProtection="1">
      <alignment horizontal="center" vertical="center" wrapText="1"/>
      <protection/>
    </xf>
    <xf numFmtId="0" fontId="16" fillId="18" borderId="10" xfId="0" applyFont="1" applyFill="1" applyBorder="1" applyAlignment="1">
      <alignment horizontal="center" vertical="center"/>
    </xf>
    <xf numFmtId="176" fontId="0" fillId="11" borderId="11" xfId="0" applyNumberFormat="1" applyFill="1" applyBorder="1" applyAlignment="1">
      <alignment horizontal="left" vertical="center"/>
    </xf>
    <xf numFmtId="176" fontId="0" fillId="11" borderId="10" xfId="0" applyNumberFormat="1" applyFill="1" applyBorder="1" applyAlignment="1">
      <alignment horizontal="left" vertical="center"/>
    </xf>
    <xf numFmtId="176" fontId="0" fillId="11" borderId="13" xfId="0" applyNumberFormat="1" applyFill="1" applyBorder="1" applyAlignment="1">
      <alignment horizontal="left" vertical="center"/>
    </xf>
    <xf numFmtId="176" fontId="0" fillId="11" borderId="14" xfId="0" applyNumberFormat="1" applyFill="1" applyBorder="1" applyAlignment="1">
      <alignment horizontal="left" vertical="center"/>
    </xf>
    <xf numFmtId="178" fontId="7" fillId="11" borderId="18" xfId="0" applyNumberFormat="1" applyFont="1" applyFill="1" applyBorder="1" applyAlignment="1" quotePrefix="1">
      <alignment horizontal="center" vertical="center" wrapText="1"/>
    </xf>
    <xf numFmtId="178" fontId="7" fillId="11" borderId="10" xfId="0" applyNumberFormat="1" applyFont="1" applyFill="1" applyBorder="1" applyAlignment="1">
      <alignment horizontal="center" vertical="center" wrapText="1"/>
    </xf>
    <xf numFmtId="178" fontId="7" fillId="11" borderId="19" xfId="0" applyNumberFormat="1" applyFont="1" applyFill="1" applyBorder="1" applyAlignment="1" quotePrefix="1">
      <alignment horizontal="center" vertical="center" wrapText="1"/>
    </xf>
    <xf numFmtId="178" fontId="7" fillId="11" borderId="12" xfId="0" applyNumberFormat="1" applyFont="1" applyFill="1" applyBorder="1" applyAlignment="1">
      <alignment horizontal="center" vertical="center" wrapText="1"/>
    </xf>
    <xf numFmtId="0" fontId="9" fillId="0" borderId="0" xfId="0" applyFont="1" applyFill="1" applyAlignment="1">
      <alignment horizontal="left" vertical="center"/>
    </xf>
    <xf numFmtId="0" fontId="18" fillId="0" borderId="0" xfId="0" applyFont="1" applyFill="1" applyAlignment="1">
      <alignment horizontal="center" vertical="center"/>
    </xf>
    <xf numFmtId="178" fontId="7" fillId="11" borderId="17" xfId="0" applyNumberFormat="1" applyFont="1" applyFill="1" applyBorder="1" applyAlignment="1" quotePrefix="1">
      <alignment horizontal="center" vertical="center" wrapText="1"/>
    </xf>
    <xf numFmtId="178" fontId="7" fillId="11" borderId="18" xfId="0" applyNumberFormat="1" applyFont="1" applyFill="1" applyBorder="1" applyAlignment="1">
      <alignment horizontal="center" vertical="center" wrapText="1"/>
    </xf>
    <xf numFmtId="178" fontId="7" fillId="11" borderId="11" xfId="0" applyNumberFormat="1" applyFont="1" applyFill="1" applyBorder="1" applyAlignment="1" quotePrefix="1">
      <alignment horizontal="center" vertical="center"/>
    </xf>
    <xf numFmtId="178" fontId="7" fillId="11" borderId="10" xfId="0" applyNumberFormat="1" applyFont="1" applyFill="1" applyBorder="1" applyAlignment="1">
      <alignment horizontal="center" vertical="center"/>
    </xf>
    <xf numFmtId="178" fontId="7" fillId="11" borderId="10" xfId="0" applyNumberFormat="1" applyFont="1" applyFill="1" applyBorder="1" applyAlignment="1" quotePrefix="1">
      <alignment horizontal="center" vertical="center" wrapText="1"/>
    </xf>
    <xf numFmtId="178" fontId="7" fillId="0" borderId="18" xfId="0" applyNumberFormat="1" applyFont="1" applyFill="1" applyBorder="1" applyAlignment="1" quotePrefix="1">
      <alignment horizontal="center" vertical="center" wrapText="1"/>
    </xf>
    <xf numFmtId="178" fontId="7" fillId="0" borderId="10" xfId="0" applyNumberFormat="1" applyFont="1" applyFill="1" applyBorder="1" applyAlignment="1">
      <alignment horizontal="center" vertical="center" wrapText="1"/>
    </xf>
    <xf numFmtId="178" fontId="7" fillId="11" borderId="11" xfId="0" applyNumberFormat="1" applyFont="1" applyFill="1" applyBorder="1" applyAlignment="1">
      <alignment horizontal="center" vertical="center" wrapText="1"/>
    </xf>
    <xf numFmtId="0" fontId="13" fillId="0" borderId="0" xfId="53" applyFont="1" applyFill="1" applyAlignment="1">
      <alignment horizontal="center" vertical="center"/>
      <protection/>
    </xf>
    <xf numFmtId="178" fontId="15" fillId="11" borderId="17" xfId="53" applyNumberFormat="1" applyFont="1" applyFill="1" applyBorder="1" applyAlignment="1" quotePrefix="1">
      <alignment horizontal="center" vertical="center"/>
      <protection/>
    </xf>
    <xf numFmtId="178" fontId="15" fillId="11" borderId="18" xfId="53" applyNumberFormat="1" applyFont="1" applyFill="1" applyBorder="1" applyAlignment="1">
      <alignment horizontal="center" vertical="center"/>
      <protection/>
    </xf>
    <xf numFmtId="178" fontId="15" fillId="11" borderId="18" xfId="53" applyNumberFormat="1" applyFont="1" applyFill="1" applyBorder="1" applyAlignment="1" quotePrefix="1">
      <alignment horizontal="center" vertical="center"/>
      <protection/>
    </xf>
    <xf numFmtId="178" fontId="15" fillId="11" borderId="19"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178" fontId="15" fillId="11" borderId="10" xfId="53" applyNumberFormat="1" applyFont="1" applyFill="1" applyBorder="1" applyAlignment="1" quotePrefix="1">
      <alignment horizontal="center" vertical="center"/>
      <protection/>
    </xf>
    <xf numFmtId="178" fontId="15" fillId="11" borderId="10" xfId="53" applyNumberFormat="1" applyFont="1" applyFill="1" applyBorder="1" applyAlignment="1">
      <alignment horizontal="center" vertical="center"/>
      <protection/>
    </xf>
    <xf numFmtId="0" fontId="5" fillId="11" borderId="0" xfId="55" applyFont="1" applyFill="1" applyAlignment="1">
      <alignment horizontal="center" vertical="center" wrapText="1"/>
      <protection/>
    </xf>
    <xf numFmtId="0" fontId="7" fillId="0" borderId="17" xfId="55" applyFont="1" applyBorder="1" applyAlignment="1">
      <alignment horizontal="center" vertical="center" wrapText="1"/>
      <protection/>
    </xf>
    <xf numFmtId="0" fontId="7" fillId="0" borderId="18" xfId="55" applyFont="1" applyBorder="1" applyAlignment="1">
      <alignment horizontal="center" vertical="center" wrapText="1"/>
      <protection/>
    </xf>
    <xf numFmtId="0" fontId="7" fillId="0" borderId="11"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7" fillId="0" borderId="18"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19"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10" fillId="0" borderId="0" xfId="0"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7" fillId="0" borderId="20" xfId="55" applyFont="1" applyBorder="1" applyAlignment="1">
      <alignment horizontal="center" vertical="center" wrapText="1"/>
      <protection/>
    </xf>
    <xf numFmtId="0" fontId="7" fillId="0" borderId="21" xfId="55" applyFont="1" applyBorder="1" applyAlignment="1">
      <alignment horizontal="center" vertical="center" wrapText="1"/>
      <protection/>
    </xf>
    <xf numFmtId="0" fontId="7" fillId="0" borderId="22" xfId="55" applyFont="1" applyBorder="1" applyAlignment="1">
      <alignment horizontal="center" vertical="center" wrapText="1"/>
      <protection/>
    </xf>
    <xf numFmtId="0" fontId="7" fillId="0" borderId="23" xfId="55" applyFont="1" applyFill="1" applyBorder="1" applyAlignment="1">
      <alignment horizontal="center" vertical="center" wrapText="1"/>
      <protection/>
    </xf>
    <xf numFmtId="0" fontId="7" fillId="0" borderId="21" xfId="55" applyFont="1" applyFill="1" applyBorder="1" applyAlignment="1">
      <alignment horizontal="center" vertical="center" wrapText="1"/>
      <protection/>
    </xf>
    <xf numFmtId="0" fontId="7" fillId="0" borderId="22" xfId="55" applyFont="1" applyFill="1" applyBorder="1" applyAlignment="1">
      <alignment horizontal="center" vertical="center" wrapText="1"/>
      <protection/>
    </xf>
    <xf numFmtId="0" fontId="7" fillId="0" borderId="24" xfId="55" applyFont="1" applyBorder="1" applyAlignment="1">
      <alignment horizontal="center" vertical="center" wrapText="1"/>
      <protection/>
    </xf>
    <xf numFmtId="0" fontId="7" fillId="0" borderId="25" xfId="55" applyFont="1" applyBorder="1" applyAlignment="1">
      <alignment horizontal="center" vertical="center" wrapText="1"/>
      <protection/>
    </xf>
    <xf numFmtId="0" fontId="7" fillId="0" borderId="26" xfId="55" applyFont="1" applyBorder="1" applyAlignment="1">
      <alignment horizontal="center" vertical="center" wrapText="1"/>
      <protection/>
    </xf>
    <xf numFmtId="0" fontId="7" fillId="0" borderId="27" xfId="55" applyFont="1" applyBorder="1" applyAlignment="1">
      <alignment horizontal="center" vertical="center" wrapText="1"/>
      <protection/>
    </xf>
    <xf numFmtId="0" fontId="7" fillId="0" borderId="28" xfId="55" applyFont="1" applyBorder="1" applyAlignment="1">
      <alignment horizontal="center" vertical="center" wrapText="1"/>
      <protection/>
    </xf>
    <xf numFmtId="0" fontId="7" fillId="0" borderId="29" xfId="55" applyFont="1" applyBorder="1" applyAlignment="1">
      <alignment horizontal="center" vertical="center" wrapText="1"/>
      <protection/>
    </xf>
    <xf numFmtId="0" fontId="7" fillId="0" borderId="30" xfId="55" applyFont="1" applyBorder="1" applyAlignment="1">
      <alignment horizontal="center" vertical="center" wrapText="1"/>
      <protection/>
    </xf>
    <xf numFmtId="0" fontId="7" fillId="0" borderId="31" xfId="55" applyFont="1" applyBorder="1" applyAlignment="1">
      <alignment horizontal="center" vertical="center" wrapText="1"/>
      <protection/>
    </xf>
    <xf numFmtId="0" fontId="7" fillId="0" borderId="32" xfId="55" applyFont="1" applyBorder="1" applyAlignment="1">
      <alignment horizontal="center" vertical="center" wrapText="1"/>
      <protection/>
    </xf>
    <xf numFmtId="176" fontId="0" fillId="11" borderId="24" xfId="0" applyNumberFormat="1" applyFill="1" applyBorder="1" applyAlignment="1">
      <alignment horizontal="left" vertical="center"/>
    </xf>
    <xf numFmtId="176" fontId="0" fillId="11" borderId="26" xfId="0" applyNumberFormat="1" applyFill="1" applyBorder="1" applyAlignment="1">
      <alignment horizontal="left" vertical="center"/>
    </xf>
    <xf numFmtId="0" fontId="0" fillId="0" borderId="24" xfId="55" applyFont="1" applyBorder="1" applyAlignment="1">
      <alignment horizontal="center" vertical="center" wrapText="1"/>
      <protection/>
    </xf>
    <xf numFmtId="0" fontId="0" fillId="0" borderId="26" xfId="55" applyFont="1" applyBorder="1" applyAlignment="1">
      <alignment horizontal="center" vertical="center" wrapText="1"/>
      <protection/>
    </xf>
    <xf numFmtId="176" fontId="0" fillId="11" borderId="33" xfId="0" applyNumberFormat="1" applyFill="1" applyBorder="1" applyAlignment="1">
      <alignment horizontal="left" vertical="center"/>
    </xf>
    <xf numFmtId="176" fontId="0" fillId="11" borderId="34" xfId="0" applyNumberFormat="1" applyFill="1" applyBorder="1" applyAlignment="1">
      <alignment horizontal="left" vertical="center"/>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0" fillId="0" borderId="0" xfId="55" applyNumberFormat="1" applyFont="1" applyAlignment="1">
      <alignment horizontal="left" vertical="center" wrapText="1"/>
      <protection/>
    </xf>
    <xf numFmtId="0" fontId="7" fillId="0" borderId="35" xfId="55" applyFont="1" applyBorder="1" applyAlignment="1">
      <alignment horizontal="center" vertical="center" wrapText="1"/>
      <protection/>
    </xf>
    <xf numFmtId="0" fontId="7" fillId="0" borderId="36" xfId="55" applyFont="1" applyBorder="1" applyAlignment="1">
      <alignment horizontal="center" vertical="center" wrapText="1"/>
      <protection/>
    </xf>
    <xf numFmtId="0" fontId="7" fillId="0" borderId="37" xfId="55" applyFont="1" applyBorder="1" applyAlignment="1">
      <alignment horizontal="center" vertical="center" wrapText="1"/>
      <protection/>
    </xf>
    <xf numFmtId="0" fontId="7" fillId="0" borderId="38" xfId="55" applyFont="1" applyFill="1" applyBorder="1" applyAlignment="1">
      <alignment horizontal="center" vertical="center" wrapText="1"/>
      <protection/>
    </xf>
    <xf numFmtId="0" fontId="7" fillId="0" borderId="36" xfId="55" applyFont="1" applyFill="1" applyBorder="1" applyAlignment="1">
      <alignment horizontal="center" vertical="center" wrapText="1"/>
      <protection/>
    </xf>
    <xf numFmtId="0" fontId="7" fillId="0" borderId="37" xfId="55" applyFont="1" applyFill="1" applyBorder="1" applyAlignment="1">
      <alignment horizontal="center" vertical="center" wrapText="1"/>
      <protection/>
    </xf>
    <xf numFmtId="0" fontId="7" fillId="0" borderId="35" xfId="55" applyFont="1" applyFill="1" applyBorder="1" applyAlignment="1">
      <alignment horizontal="center" vertical="center" wrapText="1"/>
      <protection/>
    </xf>
    <xf numFmtId="0" fontId="7" fillId="0" borderId="39" xfId="55" applyFont="1" applyFill="1" applyBorder="1" applyAlignment="1">
      <alignment horizontal="center" vertical="center" wrapText="1"/>
      <protection/>
    </xf>
    <xf numFmtId="0" fontId="7" fillId="0" borderId="40" xfId="55" applyFont="1" applyFill="1" applyBorder="1" applyAlignment="1">
      <alignment horizontal="center" vertical="center" wrapText="1"/>
      <protection/>
    </xf>
    <xf numFmtId="0" fontId="7" fillId="0" borderId="41" xfId="55" applyFont="1" applyFill="1" applyBorder="1" applyAlignment="1">
      <alignment horizontal="center" vertical="center" wrapText="1"/>
      <protection/>
    </xf>
    <xf numFmtId="0" fontId="7" fillId="0" borderId="23" xfId="55" applyNumberFormat="1" applyFont="1" applyFill="1" applyBorder="1" applyAlignment="1">
      <alignment horizontal="center" vertical="center" wrapText="1"/>
      <protection/>
    </xf>
    <xf numFmtId="0" fontId="7" fillId="0" borderId="21" xfId="55" applyNumberFormat="1" applyFont="1" applyFill="1" applyBorder="1" applyAlignment="1">
      <alignment horizontal="center" vertical="center" wrapText="1"/>
      <protection/>
    </xf>
    <xf numFmtId="0" fontId="7" fillId="0" borderId="22" xfId="55" applyNumberFormat="1" applyFont="1" applyFill="1" applyBorder="1" applyAlignment="1">
      <alignment horizontal="center" vertical="center" wrapText="1"/>
      <protection/>
    </xf>
    <xf numFmtId="0" fontId="7" fillId="0" borderId="42" xfId="55" applyFont="1" applyBorder="1" applyAlignment="1">
      <alignment horizontal="left" vertical="center" wrapText="1"/>
      <protection/>
    </xf>
    <xf numFmtId="0" fontId="7" fillId="0" borderId="0" xfId="55" applyFont="1" applyAlignment="1">
      <alignment horizontal="left" vertical="center" wrapText="1"/>
      <protection/>
    </xf>
    <xf numFmtId="0" fontId="7" fillId="0" borderId="43" xfId="55" applyNumberFormat="1" applyFont="1" applyFill="1" applyBorder="1" applyAlignment="1">
      <alignment horizontal="center" vertical="center" wrapText="1"/>
      <protection/>
    </xf>
    <xf numFmtId="0" fontId="7" fillId="0" borderId="44" xfId="55" applyNumberFormat="1" applyFont="1" applyFill="1" applyBorder="1" applyAlignment="1">
      <alignment horizontal="center" vertical="center" wrapText="1"/>
      <protection/>
    </xf>
    <xf numFmtId="0" fontId="7" fillId="0" borderId="38" xfId="55" applyNumberFormat="1" applyFont="1" applyFill="1" applyBorder="1" applyAlignment="1">
      <alignment horizontal="center" vertical="center" wrapText="1"/>
      <protection/>
    </xf>
    <xf numFmtId="0" fontId="7" fillId="0" borderId="37" xfId="55" applyNumberFormat="1" applyFont="1" applyFill="1" applyBorder="1" applyAlignment="1">
      <alignment horizontal="center" vertical="center" wrapText="1"/>
      <protection/>
    </xf>
    <xf numFmtId="0" fontId="7" fillId="0" borderId="39" xfId="55" applyNumberFormat="1" applyFont="1" applyFill="1" applyBorder="1" applyAlignment="1">
      <alignment horizontal="center" vertical="center" wrapText="1"/>
      <protection/>
    </xf>
    <xf numFmtId="0" fontId="7" fillId="0" borderId="41" xfId="55" applyNumberFormat="1" applyFont="1" applyFill="1" applyBorder="1" applyAlignment="1">
      <alignment horizontal="center" vertical="center" wrapText="1"/>
      <protection/>
    </xf>
    <xf numFmtId="0" fontId="5" fillId="0" borderId="0" xfId="0" applyFont="1" applyFill="1" applyAlignment="1">
      <alignment horizontal="center" vertical="center"/>
    </xf>
    <xf numFmtId="0" fontId="3" fillId="11" borderId="0" xfId="53" applyFont="1" applyFill="1" applyAlignment="1">
      <alignment horizontal="left" vertical="center"/>
      <protection/>
    </xf>
    <xf numFmtId="0" fontId="0" fillId="11" borderId="0" xfId="0" applyFont="1" applyFill="1" applyAlignment="1">
      <alignment horizontal="right" vertical="center"/>
    </xf>
    <xf numFmtId="0" fontId="3" fillId="11" borderId="0" xfId="0" applyFont="1" applyFill="1" applyAlignment="1">
      <alignment horizontal="center" vertical="center"/>
    </xf>
    <xf numFmtId="0" fontId="3" fillId="11" borderId="0" xfId="53" applyFont="1" applyFill="1" applyAlignment="1">
      <alignment horizontal="right" vertical="center"/>
      <protection/>
    </xf>
    <xf numFmtId="178" fontId="7" fillId="11" borderId="17" xfId="0" applyNumberFormat="1" applyFont="1" applyFill="1" applyBorder="1" applyAlignment="1" quotePrefix="1">
      <alignment horizontal="center" vertical="center" wrapText="1"/>
    </xf>
    <xf numFmtId="178" fontId="7" fillId="11" borderId="18" xfId="0" applyNumberFormat="1" applyFont="1" applyFill="1" applyBorder="1" applyAlignment="1">
      <alignment horizontal="center" vertical="center" wrapText="1"/>
    </xf>
    <xf numFmtId="178" fontId="7" fillId="11" borderId="18" xfId="0" applyNumberFormat="1" applyFont="1" applyFill="1" applyBorder="1" applyAlignment="1" quotePrefix="1">
      <alignment horizontal="center" vertical="center" wrapText="1"/>
    </xf>
    <xf numFmtId="178" fontId="7" fillId="11" borderId="19" xfId="0" applyNumberFormat="1" applyFont="1" applyFill="1" applyBorder="1" applyAlignment="1" quotePrefix="1">
      <alignment horizontal="center" vertical="center" wrapText="1"/>
    </xf>
    <xf numFmtId="178" fontId="7" fillId="11" borderId="11" xfId="0" applyNumberFormat="1" applyFont="1" applyFill="1" applyBorder="1" applyAlignment="1">
      <alignment horizontal="center" vertical="center" wrapText="1"/>
    </xf>
    <xf numFmtId="178" fontId="7" fillId="11" borderId="10" xfId="0" applyNumberFormat="1" applyFont="1" applyFill="1" applyBorder="1" applyAlignment="1">
      <alignment horizontal="center" vertical="center" wrapText="1"/>
    </xf>
    <xf numFmtId="178" fontId="7" fillId="11" borderId="10" xfId="0" applyNumberFormat="1" applyFont="1" applyFill="1" applyBorder="1" applyAlignment="1" quotePrefix="1">
      <alignment horizontal="center" vertical="center" wrapText="1"/>
    </xf>
    <xf numFmtId="178" fontId="7" fillId="11" borderId="12" xfId="0" applyNumberFormat="1" applyFont="1" applyFill="1" applyBorder="1" applyAlignment="1">
      <alignment horizontal="center" vertical="center" wrapText="1"/>
    </xf>
    <xf numFmtId="49" fontId="7" fillId="11" borderId="11"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49" fontId="7" fillId="11" borderId="10"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49" fontId="7" fillId="11" borderId="12" xfId="0" applyNumberFormat="1" applyFont="1" applyFill="1" applyBorder="1" applyAlignment="1">
      <alignment horizontal="center" vertical="center"/>
    </xf>
    <xf numFmtId="178" fontId="7" fillId="11" borderId="11" xfId="0" applyNumberFormat="1" applyFont="1" applyFill="1" applyBorder="1" applyAlignment="1" quotePrefix="1">
      <alignment horizontal="center" vertical="center"/>
    </xf>
    <xf numFmtId="178" fontId="7" fillId="11" borderId="10" xfId="0" applyNumberFormat="1" applyFont="1" applyFill="1" applyBorder="1" applyAlignment="1">
      <alignment horizontal="center" vertical="center"/>
    </xf>
    <xf numFmtId="179" fontId="3" fillId="0" borderId="16" xfId="0" applyNumberFormat="1" applyFont="1" applyBorder="1" applyAlignment="1">
      <alignment horizontal="right" vertical="center"/>
    </xf>
    <xf numFmtId="0" fontId="7" fillId="11" borderId="24" xfId="0" applyNumberFormat="1" applyFont="1" applyFill="1" applyBorder="1" applyAlignment="1" quotePrefix="1">
      <alignment horizontal="left" vertical="center"/>
    </xf>
    <xf numFmtId="0" fontId="7" fillId="11" borderId="26" xfId="0" applyNumberFormat="1" applyFont="1" applyFill="1" applyBorder="1" applyAlignment="1" quotePrefix="1">
      <alignment horizontal="left" vertical="center"/>
    </xf>
    <xf numFmtId="0" fontId="3" fillId="0" borderId="16" xfId="0" applyFont="1" applyBorder="1" applyAlignment="1">
      <alignment horizontal="left" vertical="center"/>
    </xf>
    <xf numFmtId="0" fontId="7" fillId="11" borderId="24" xfId="0" applyNumberFormat="1" applyFont="1" applyFill="1" applyBorder="1" applyAlignment="1" quotePrefix="1">
      <alignment horizontal="left" vertical="center"/>
    </xf>
    <xf numFmtId="0" fontId="7" fillId="11" borderId="26" xfId="0" applyNumberFormat="1" applyFont="1" applyFill="1" applyBorder="1" applyAlignment="1">
      <alignment horizontal="left" vertical="center"/>
    </xf>
    <xf numFmtId="0" fontId="0" fillId="11" borderId="24" xfId="0" applyNumberFormat="1" applyFont="1" applyFill="1" applyBorder="1" applyAlignment="1">
      <alignment horizontal="left" vertical="center"/>
    </xf>
    <xf numFmtId="0" fontId="0" fillId="11" borderId="26" xfId="0" applyNumberFormat="1" applyFont="1" applyFill="1" applyBorder="1" applyAlignment="1">
      <alignment horizontal="left" vertical="center"/>
    </xf>
    <xf numFmtId="0" fontId="19" fillId="0" borderId="16" xfId="0" applyFont="1" applyBorder="1" applyAlignment="1">
      <alignment horizontal="left" vertical="center"/>
    </xf>
    <xf numFmtId="0" fontId="0" fillId="11" borderId="33" xfId="0" applyNumberFormat="1" applyFont="1" applyFill="1" applyBorder="1" applyAlignment="1">
      <alignment horizontal="left" vertical="center"/>
    </xf>
    <xf numFmtId="0" fontId="0" fillId="11" borderId="34" xfId="0" applyNumberFormat="1" applyFont="1" applyFill="1" applyBorder="1" applyAlignment="1">
      <alignment horizontal="left" vertical="center"/>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适中" xfId="72"/>
    <cellStyle name="输出" xfId="73"/>
    <cellStyle name="输入" xfId="74"/>
    <cellStyle name="样式 1" xfId="75"/>
    <cellStyle name="Followed Hyperlink" xfId="76"/>
    <cellStyle name="着色 1" xfId="77"/>
    <cellStyle name="着色 2" xfId="78"/>
    <cellStyle name="着色 3" xfId="79"/>
    <cellStyle name="着色 4" xfId="80"/>
    <cellStyle name="着色 5" xfId="81"/>
    <cellStyle name="着色 6"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zoomScalePageLayoutView="0" workbookViewId="0" topLeftCell="A25">
      <selection activeCell="A3" sqref="A3"/>
    </sheetView>
  </sheetViews>
  <sheetFormatPr defaultColWidth="7.00390625" defaultRowHeight="18" customHeight="1"/>
  <cols>
    <col min="1" max="1" width="42.875" style="73" customWidth="1"/>
    <col min="2" max="2" width="6.375" style="73" customWidth="1"/>
    <col min="3" max="3" width="15.625" style="73" customWidth="1"/>
    <col min="4" max="4" width="35.00390625" style="73" customWidth="1"/>
    <col min="5" max="5" width="6.375" style="73" customWidth="1"/>
    <col min="6" max="6" width="15.625" style="73" customWidth="1"/>
    <col min="7" max="149" width="6.75390625" style="73" customWidth="1"/>
    <col min="150" max="242" width="6.875" style="73" customWidth="1"/>
    <col min="243" max="16384" width="7.00390625" style="73" customWidth="1"/>
  </cols>
  <sheetData>
    <row r="1" spans="1:241" ht="22.5" customHeight="1">
      <c r="A1" s="4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row>
    <row r="2" spans="1:256" s="37" customFormat="1" ht="42.75" customHeight="1">
      <c r="A2" s="128" t="s">
        <v>0</v>
      </c>
      <c r="B2" s="128"/>
      <c r="C2" s="128"/>
      <c r="D2" s="128"/>
      <c r="E2" s="128"/>
      <c r="F2" s="128"/>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3"/>
      <c r="IJ2" s="73"/>
      <c r="IK2" s="73"/>
      <c r="IL2" s="73"/>
      <c r="IM2" s="73"/>
      <c r="IN2" s="73"/>
      <c r="IO2" s="73"/>
      <c r="IP2" s="73"/>
      <c r="IQ2" s="73"/>
      <c r="IR2" s="73"/>
      <c r="IS2" s="73"/>
      <c r="IT2" s="73"/>
      <c r="IU2" s="73"/>
      <c r="IV2" s="73"/>
    </row>
    <row r="3" spans="1:242" ht="20.25" customHeight="1">
      <c r="A3" s="77" t="s">
        <v>237</v>
      </c>
      <c r="B3" s="78"/>
      <c r="C3" s="78"/>
      <c r="D3" s="78"/>
      <c r="E3" s="78"/>
      <c r="F3" s="79" t="s">
        <v>1</v>
      </c>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row>
    <row r="4" spans="1:242" ht="32.25" customHeight="1">
      <c r="A4" s="129" t="s">
        <v>2</v>
      </c>
      <c r="B4" s="130"/>
      <c r="C4" s="130"/>
      <c r="D4" s="130" t="s">
        <v>3</v>
      </c>
      <c r="E4" s="130"/>
      <c r="F4" s="131"/>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row>
    <row r="5" spans="1:242" ht="32.25" customHeight="1">
      <c r="A5" s="81" t="s">
        <v>4</v>
      </c>
      <c r="B5" s="132" t="s">
        <v>5</v>
      </c>
      <c r="C5" s="51" t="s">
        <v>6</v>
      </c>
      <c r="D5" s="51" t="s">
        <v>4</v>
      </c>
      <c r="E5" s="132" t="s">
        <v>5</v>
      </c>
      <c r="F5" s="82" t="s">
        <v>6</v>
      </c>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row>
    <row r="6" spans="1:256" s="39" customFormat="1" ht="32.25" customHeight="1">
      <c r="A6" s="81" t="s">
        <v>7</v>
      </c>
      <c r="B6" s="132" t="s">
        <v>8</v>
      </c>
      <c r="C6" s="51" t="s">
        <v>9</v>
      </c>
      <c r="D6" s="51" t="s">
        <v>7</v>
      </c>
      <c r="E6" s="132" t="s">
        <v>8</v>
      </c>
      <c r="F6" s="82" t="s">
        <v>10</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73"/>
      <c r="IJ6" s="73"/>
      <c r="IK6" s="73"/>
      <c r="IL6" s="73"/>
      <c r="IM6" s="73"/>
      <c r="IN6" s="73"/>
      <c r="IO6" s="73"/>
      <c r="IP6" s="73"/>
      <c r="IQ6" s="73"/>
      <c r="IR6" s="73"/>
      <c r="IS6" s="73"/>
      <c r="IT6" s="73"/>
      <c r="IU6" s="73"/>
      <c r="IV6" s="73"/>
    </row>
    <row r="7" spans="1:256" s="39" customFormat="1" ht="32.25" customHeight="1">
      <c r="A7" s="100" t="s">
        <v>11</v>
      </c>
      <c r="B7" s="51" t="s">
        <v>9</v>
      </c>
      <c r="C7" s="83">
        <v>3896.2</v>
      </c>
      <c r="D7" s="101" t="s">
        <v>12</v>
      </c>
      <c r="E7" s="51">
        <v>26</v>
      </c>
      <c r="F7" s="84">
        <v>1678</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73"/>
      <c r="IJ7" s="73"/>
      <c r="IK7" s="73"/>
      <c r="IL7" s="73"/>
      <c r="IM7" s="73"/>
      <c r="IN7" s="73"/>
      <c r="IO7" s="73"/>
      <c r="IP7" s="73"/>
      <c r="IQ7" s="73"/>
      <c r="IR7" s="73"/>
      <c r="IS7" s="73"/>
      <c r="IT7" s="73"/>
      <c r="IU7" s="73"/>
      <c r="IV7" s="73"/>
    </row>
    <row r="8" spans="1:256" s="39" customFormat="1" ht="32.25" customHeight="1">
      <c r="A8" s="54" t="s">
        <v>13</v>
      </c>
      <c r="B8" s="51" t="s">
        <v>10</v>
      </c>
      <c r="C8" s="83"/>
      <c r="D8" s="101" t="s">
        <v>14</v>
      </c>
      <c r="E8" s="51">
        <v>27</v>
      </c>
      <c r="F8" s="84"/>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73"/>
      <c r="IJ8" s="73"/>
      <c r="IK8" s="73"/>
      <c r="IL8" s="73"/>
      <c r="IM8" s="73"/>
      <c r="IN8" s="73"/>
      <c r="IO8" s="73"/>
      <c r="IP8" s="73"/>
      <c r="IQ8" s="73"/>
      <c r="IR8" s="73"/>
      <c r="IS8" s="73"/>
      <c r="IT8" s="73"/>
      <c r="IU8" s="73"/>
      <c r="IV8" s="73"/>
    </row>
    <row r="9" spans="1:256" s="39" customFormat="1" ht="32.25" customHeight="1">
      <c r="A9" s="54" t="s">
        <v>15</v>
      </c>
      <c r="B9" s="51" t="s">
        <v>16</v>
      </c>
      <c r="C9" s="83"/>
      <c r="D9" s="101" t="s">
        <v>17</v>
      </c>
      <c r="E9" s="51">
        <v>28</v>
      </c>
      <c r="F9" s="84"/>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73"/>
      <c r="IJ9" s="73"/>
      <c r="IK9" s="73"/>
      <c r="IL9" s="73"/>
      <c r="IM9" s="73"/>
      <c r="IN9" s="73"/>
      <c r="IO9" s="73"/>
      <c r="IP9" s="73"/>
      <c r="IQ9" s="73"/>
      <c r="IR9" s="73"/>
      <c r="IS9" s="73"/>
      <c r="IT9" s="73"/>
      <c r="IU9" s="73"/>
      <c r="IV9" s="73"/>
    </row>
    <row r="10" spans="1:256" s="39" customFormat="1" ht="32.25" customHeight="1">
      <c r="A10" s="54" t="s">
        <v>18</v>
      </c>
      <c r="B10" s="51" t="s">
        <v>19</v>
      </c>
      <c r="C10" s="83"/>
      <c r="D10" s="101" t="s">
        <v>20</v>
      </c>
      <c r="E10" s="51">
        <v>29</v>
      </c>
      <c r="F10" s="84"/>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73"/>
      <c r="IJ10" s="73"/>
      <c r="IK10" s="73"/>
      <c r="IL10" s="73"/>
      <c r="IM10" s="73"/>
      <c r="IN10" s="73"/>
      <c r="IO10" s="73"/>
      <c r="IP10" s="73"/>
      <c r="IQ10" s="73"/>
      <c r="IR10" s="73"/>
      <c r="IS10" s="73"/>
      <c r="IT10" s="73"/>
      <c r="IU10" s="73"/>
      <c r="IV10" s="73"/>
    </row>
    <row r="11" spans="1:256" s="39" customFormat="1" ht="32.25" customHeight="1">
      <c r="A11" s="54" t="s">
        <v>21</v>
      </c>
      <c r="B11" s="51" t="s">
        <v>22</v>
      </c>
      <c r="C11" s="83"/>
      <c r="D11" s="101" t="s">
        <v>23</v>
      </c>
      <c r="E11" s="51">
        <v>30</v>
      </c>
      <c r="F11" s="84">
        <v>60.1</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73"/>
      <c r="IJ11" s="73"/>
      <c r="IK11" s="73"/>
      <c r="IL11" s="73"/>
      <c r="IM11" s="73"/>
      <c r="IN11" s="73"/>
      <c r="IO11" s="73"/>
      <c r="IP11" s="73"/>
      <c r="IQ11" s="73"/>
      <c r="IR11" s="73"/>
      <c r="IS11" s="73"/>
      <c r="IT11" s="73"/>
      <c r="IU11" s="73"/>
      <c r="IV11" s="73"/>
    </row>
    <row r="12" spans="1:256" s="39" customFormat="1" ht="32.25" customHeight="1">
      <c r="A12" s="54" t="s">
        <v>24</v>
      </c>
      <c r="B12" s="51" t="s">
        <v>25</v>
      </c>
      <c r="C12" s="83"/>
      <c r="D12" s="101" t="s">
        <v>26</v>
      </c>
      <c r="E12" s="51">
        <v>31</v>
      </c>
      <c r="F12" s="84">
        <v>324.5</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73"/>
      <c r="IJ12" s="73"/>
      <c r="IK12" s="73"/>
      <c r="IL12" s="73"/>
      <c r="IM12" s="73"/>
      <c r="IN12" s="73"/>
      <c r="IO12" s="73"/>
      <c r="IP12" s="73"/>
      <c r="IQ12" s="73"/>
      <c r="IR12" s="73"/>
      <c r="IS12" s="73"/>
      <c r="IT12" s="73"/>
      <c r="IU12" s="73"/>
      <c r="IV12" s="73"/>
    </row>
    <row r="13" spans="1:256" s="39" customFormat="1" ht="32.25" customHeight="1">
      <c r="A13" s="54" t="s">
        <v>27</v>
      </c>
      <c r="B13" s="51" t="s">
        <v>28</v>
      </c>
      <c r="C13" s="83">
        <v>2.7</v>
      </c>
      <c r="D13" s="101" t="s">
        <v>29</v>
      </c>
      <c r="E13" s="51">
        <v>32</v>
      </c>
      <c r="F13" s="84">
        <v>104.6</v>
      </c>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73"/>
      <c r="IJ13" s="73"/>
      <c r="IK13" s="73"/>
      <c r="IL13" s="73"/>
      <c r="IM13" s="73"/>
      <c r="IN13" s="73"/>
      <c r="IO13" s="73"/>
      <c r="IP13" s="73"/>
      <c r="IQ13" s="73"/>
      <c r="IR13" s="73"/>
      <c r="IS13" s="73"/>
      <c r="IT13" s="73"/>
      <c r="IU13" s="73"/>
      <c r="IV13" s="73"/>
    </row>
    <row r="14" spans="1:256" s="39" customFormat="1" ht="32.25" customHeight="1">
      <c r="A14" s="86"/>
      <c r="B14" s="51" t="s">
        <v>30</v>
      </c>
      <c r="C14" s="87"/>
      <c r="D14" s="102" t="s">
        <v>31</v>
      </c>
      <c r="E14" s="51">
        <v>33</v>
      </c>
      <c r="F14" s="84"/>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73"/>
      <c r="IJ14" s="73"/>
      <c r="IK14" s="73"/>
      <c r="IL14" s="73"/>
      <c r="IM14" s="73"/>
      <c r="IN14" s="73"/>
      <c r="IO14" s="73"/>
      <c r="IP14" s="73"/>
      <c r="IQ14" s="73"/>
      <c r="IR14" s="73"/>
      <c r="IS14" s="73"/>
      <c r="IT14" s="73"/>
      <c r="IU14" s="73"/>
      <c r="IV14" s="73"/>
    </row>
    <row r="15" spans="1:256" s="39" customFormat="1" ht="32.25" customHeight="1">
      <c r="A15" s="89"/>
      <c r="B15" s="51" t="s">
        <v>32</v>
      </c>
      <c r="C15" s="87"/>
      <c r="D15" s="102" t="s">
        <v>33</v>
      </c>
      <c r="E15" s="51">
        <v>34</v>
      </c>
      <c r="F15" s="84">
        <v>1279.6</v>
      </c>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73"/>
      <c r="IJ15" s="73"/>
      <c r="IK15" s="73"/>
      <c r="IL15" s="73"/>
      <c r="IM15" s="73"/>
      <c r="IN15" s="73"/>
      <c r="IO15" s="73"/>
      <c r="IP15" s="73"/>
      <c r="IQ15" s="73"/>
      <c r="IR15" s="73"/>
      <c r="IS15" s="73"/>
      <c r="IT15" s="73"/>
      <c r="IU15" s="73"/>
      <c r="IV15" s="73"/>
    </row>
    <row r="16" spans="1:256" s="39" customFormat="1" ht="32.25" customHeight="1">
      <c r="A16" s="86"/>
      <c r="B16" s="51" t="s">
        <v>34</v>
      </c>
      <c r="C16" s="87"/>
      <c r="D16" s="102" t="s">
        <v>35</v>
      </c>
      <c r="E16" s="51">
        <v>35</v>
      </c>
      <c r="F16" s="84"/>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73"/>
      <c r="IJ16" s="73"/>
      <c r="IK16" s="73"/>
      <c r="IL16" s="73"/>
      <c r="IM16" s="73"/>
      <c r="IN16" s="73"/>
      <c r="IO16" s="73"/>
      <c r="IP16" s="73"/>
      <c r="IQ16" s="73"/>
      <c r="IR16" s="73"/>
      <c r="IS16" s="73"/>
      <c r="IT16" s="73"/>
      <c r="IU16" s="73"/>
      <c r="IV16" s="73"/>
    </row>
    <row r="17" spans="1:256" s="39" customFormat="1" ht="32.25" customHeight="1">
      <c r="A17" s="89"/>
      <c r="B17" s="51" t="s">
        <v>36</v>
      </c>
      <c r="C17" s="87"/>
      <c r="D17" s="102" t="s">
        <v>37</v>
      </c>
      <c r="E17" s="51">
        <v>36</v>
      </c>
      <c r="F17" s="84"/>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73"/>
      <c r="IJ17" s="73"/>
      <c r="IK17" s="73"/>
      <c r="IL17" s="73"/>
      <c r="IM17" s="73"/>
      <c r="IN17" s="73"/>
      <c r="IO17" s="73"/>
      <c r="IP17" s="73"/>
      <c r="IQ17" s="73"/>
      <c r="IR17" s="73"/>
      <c r="IS17" s="73"/>
      <c r="IT17" s="73"/>
      <c r="IU17" s="73"/>
      <c r="IV17" s="73"/>
    </row>
    <row r="18" spans="1:6" ht="32.25" customHeight="1">
      <c r="A18" s="89"/>
      <c r="B18" s="51" t="s">
        <v>38</v>
      </c>
      <c r="C18" s="87"/>
      <c r="D18" s="102" t="s">
        <v>39</v>
      </c>
      <c r="E18" s="51">
        <v>37</v>
      </c>
      <c r="F18" s="84"/>
    </row>
    <row r="19" spans="1:6" ht="32.25" customHeight="1">
      <c r="A19" s="89"/>
      <c r="B19" s="51" t="s">
        <v>40</v>
      </c>
      <c r="C19" s="83"/>
      <c r="D19" s="102" t="s">
        <v>41</v>
      </c>
      <c r="E19" s="51">
        <v>38</v>
      </c>
      <c r="F19" s="84"/>
    </row>
    <row r="20" spans="1:6" ht="32.25" customHeight="1">
      <c r="A20" s="89"/>
      <c r="B20" s="51" t="s">
        <v>42</v>
      </c>
      <c r="C20" s="83"/>
      <c r="D20" s="102" t="s">
        <v>43</v>
      </c>
      <c r="E20" s="51">
        <v>39</v>
      </c>
      <c r="F20" s="84"/>
    </row>
    <row r="21" spans="1:6" ht="32.25" customHeight="1">
      <c r="A21" s="89"/>
      <c r="B21" s="51" t="s">
        <v>44</v>
      </c>
      <c r="C21" s="83"/>
      <c r="D21" s="102" t="s">
        <v>45</v>
      </c>
      <c r="E21" s="51">
        <v>40</v>
      </c>
      <c r="F21" s="84"/>
    </row>
    <row r="22" spans="1:6" ht="32.25" customHeight="1">
      <c r="A22" s="89"/>
      <c r="B22" s="51" t="s">
        <v>46</v>
      </c>
      <c r="C22" s="83"/>
      <c r="D22" s="102" t="s">
        <v>47</v>
      </c>
      <c r="E22" s="51">
        <v>41</v>
      </c>
      <c r="F22" s="84"/>
    </row>
    <row r="23" spans="1:6" ht="32.25" customHeight="1">
      <c r="A23" s="89"/>
      <c r="B23" s="51" t="s">
        <v>48</v>
      </c>
      <c r="C23" s="83"/>
      <c r="D23" s="102" t="s">
        <v>49</v>
      </c>
      <c r="E23" s="51">
        <v>42</v>
      </c>
      <c r="F23" s="84"/>
    </row>
    <row r="24" spans="1:6" ht="32.25" customHeight="1">
      <c r="A24" s="89"/>
      <c r="B24" s="51" t="s">
        <v>50</v>
      </c>
      <c r="C24" s="83"/>
      <c r="D24" s="102" t="s">
        <v>51</v>
      </c>
      <c r="E24" s="51">
        <v>43</v>
      </c>
      <c r="F24" s="84"/>
    </row>
    <row r="25" spans="1:6" ht="32.25" customHeight="1">
      <c r="A25" s="89"/>
      <c r="B25" s="51" t="s">
        <v>52</v>
      </c>
      <c r="C25" s="83"/>
      <c r="D25" s="102" t="s">
        <v>53</v>
      </c>
      <c r="E25" s="51">
        <v>44</v>
      </c>
      <c r="F25" s="84"/>
    </row>
    <row r="26" spans="1:6" ht="32.25" customHeight="1">
      <c r="A26" s="90" t="s">
        <v>54</v>
      </c>
      <c r="B26" s="51" t="s">
        <v>55</v>
      </c>
      <c r="C26" s="83">
        <f>SUM(C7:C13)</f>
        <v>3898.8999999999996</v>
      </c>
      <c r="D26" s="91" t="s">
        <v>56</v>
      </c>
      <c r="E26" s="51">
        <v>45</v>
      </c>
      <c r="F26" s="84">
        <f>SUM(F7:F25)</f>
        <v>3446.7999999999997</v>
      </c>
    </row>
    <row r="27" spans="1:6" ht="32.25" customHeight="1">
      <c r="A27" s="92" t="s">
        <v>57</v>
      </c>
      <c r="B27" s="51" t="s">
        <v>58</v>
      </c>
      <c r="C27" s="83"/>
      <c r="D27" s="57" t="s">
        <v>59</v>
      </c>
      <c r="E27" s="51">
        <v>46</v>
      </c>
      <c r="F27" s="84"/>
    </row>
    <row r="28" spans="1:6" ht="32.25" customHeight="1">
      <c r="A28" s="92" t="s">
        <v>60</v>
      </c>
      <c r="B28" s="51" t="s">
        <v>61</v>
      </c>
      <c r="C28" s="83">
        <f>SUM(C29:C30)</f>
        <v>154</v>
      </c>
      <c r="D28" s="57" t="s">
        <v>62</v>
      </c>
      <c r="E28" s="51">
        <v>47</v>
      </c>
      <c r="F28" s="84">
        <v>606.1</v>
      </c>
    </row>
    <row r="29" spans="1:6" ht="32.25" customHeight="1">
      <c r="A29" s="92" t="s">
        <v>63</v>
      </c>
      <c r="B29" s="51" t="s">
        <v>64</v>
      </c>
      <c r="C29" s="83">
        <v>154</v>
      </c>
      <c r="D29" s="83"/>
      <c r="E29" s="51">
        <v>48</v>
      </c>
      <c r="F29" s="84"/>
    </row>
    <row r="30" spans="1:6" ht="32.25" customHeight="1">
      <c r="A30" s="92" t="s">
        <v>65</v>
      </c>
      <c r="B30" s="51" t="s">
        <v>66</v>
      </c>
      <c r="C30" s="83"/>
      <c r="D30" s="83"/>
      <c r="E30" s="51">
        <v>49</v>
      </c>
      <c r="F30" s="84"/>
    </row>
    <row r="31" spans="1:6" ht="32.25" customHeight="1">
      <c r="A31" s="93" t="s">
        <v>67</v>
      </c>
      <c r="B31" s="58" t="s">
        <v>68</v>
      </c>
      <c r="C31" s="94">
        <f>C28+C26</f>
        <v>4052.8999999999996</v>
      </c>
      <c r="D31" s="95" t="s">
        <v>69</v>
      </c>
      <c r="E31" s="58">
        <v>50</v>
      </c>
      <c r="F31" s="96">
        <f>F26+F28</f>
        <v>4052.8999999999996</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K37"/>
  <sheetViews>
    <sheetView zoomScaleSheetLayoutView="160" zoomScalePageLayoutView="0" workbookViewId="0" topLeftCell="A28">
      <selection activeCell="A3" sqref="A3"/>
    </sheetView>
  </sheetViews>
  <sheetFormatPr defaultColWidth="9.00390625" defaultRowHeight="14.25"/>
  <cols>
    <col min="1" max="1" width="4.50390625" style="66" customWidth="1"/>
    <col min="2" max="2" width="4.625" style="66" customWidth="1"/>
    <col min="3" max="3" width="28.75390625" style="66" customWidth="1"/>
    <col min="4" max="10" width="12.625" style="66" customWidth="1"/>
    <col min="11" max="16384" width="9.00390625" style="66" customWidth="1"/>
  </cols>
  <sheetData>
    <row r="1" spans="1:10" s="63" customFormat="1" ht="18" customHeight="1">
      <c r="A1" s="141"/>
      <c r="B1" s="141"/>
      <c r="C1" s="141"/>
      <c r="D1" s="141"/>
      <c r="E1" s="141"/>
      <c r="F1" s="141"/>
      <c r="G1" s="141"/>
      <c r="H1" s="141"/>
      <c r="I1" s="141"/>
      <c r="J1" s="141"/>
    </row>
    <row r="2" spans="1:10" s="63" customFormat="1" ht="33.75" customHeight="1">
      <c r="A2" s="142" t="s">
        <v>70</v>
      </c>
      <c r="B2" s="142"/>
      <c r="C2" s="142"/>
      <c r="D2" s="142"/>
      <c r="E2" s="142"/>
      <c r="F2" s="142"/>
      <c r="G2" s="142"/>
      <c r="H2" s="142"/>
      <c r="I2" s="142"/>
      <c r="J2" s="142"/>
    </row>
    <row r="3" spans="1:10" ht="14.25">
      <c r="A3" s="7" t="s">
        <v>237</v>
      </c>
      <c r="B3" s="67"/>
      <c r="C3" s="67"/>
      <c r="D3" s="67"/>
      <c r="E3" s="67"/>
      <c r="F3" s="68"/>
      <c r="G3" s="67"/>
      <c r="H3" s="67"/>
      <c r="I3" s="67"/>
      <c r="J3" s="9" t="s">
        <v>1</v>
      </c>
    </row>
    <row r="4" spans="1:11" s="64" customFormat="1" ht="22.5" customHeight="1">
      <c r="A4" s="143" t="s">
        <v>4</v>
      </c>
      <c r="B4" s="144"/>
      <c r="C4" s="144"/>
      <c r="D4" s="137" t="s">
        <v>71</v>
      </c>
      <c r="E4" s="148" t="s">
        <v>72</v>
      </c>
      <c r="F4" s="137" t="s">
        <v>73</v>
      </c>
      <c r="G4" s="137" t="s">
        <v>74</v>
      </c>
      <c r="H4" s="137" t="s">
        <v>75</v>
      </c>
      <c r="I4" s="137" t="s">
        <v>76</v>
      </c>
      <c r="J4" s="139" t="s">
        <v>77</v>
      </c>
      <c r="K4" s="69"/>
    </row>
    <row r="5" spans="1:11" s="64" customFormat="1" ht="22.5" customHeight="1">
      <c r="A5" s="150" t="s">
        <v>78</v>
      </c>
      <c r="B5" s="138"/>
      <c r="C5" s="147" t="s">
        <v>79</v>
      </c>
      <c r="D5" s="138"/>
      <c r="E5" s="149"/>
      <c r="F5" s="138"/>
      <c r="G5" s="138"/>
      <c r="H5" s="138"/>
      <c r="I5" s="138"/>
      <c r="J5" s="140"/>
      <c r="K5" s="69"/>
    </row>
    <row r="6" spans="1:11" s="64" customFormat="1" ht="22.5" customHeight="1">
      <c r="A6" s="150"/>
      <c r="B6" s="138"/>
      <c r="C6" s="138"/>
      <c r="D6" s="138"/>
      <c r="E6" s="149"/>
      <c r="F6" s="138"/>
      <c r="G6" s="138"/>
      <c r="H6" s="138"/>
      <c r="I6" s="138"/>
      <c r="J6" s="140"/>
      <c r="K6" s="69"/>
    </row>
    <row r="7" spans="1:11" ht="22.5" customHeight="1">
      <c r="A7" s="145" t="s">
        <v>80</v>
      </c>
      <c r="B7" s="146"/>
      <c r="C7" s="146"/>
      <c r="D7" s="103" t="s">
        <v>9</v>
      </c>
      <c r="E7" s="103" t="s">
        <v>10</v>
      </c>
      <c r="F7" s="103" t="s">
        <v>16</v>
      </c>
      <c r="G7" s="103" t="s">
        <v>19</v>
      </c>
      <c r="H7" s="103" t="s">
        <v>22</v>
      </c>
      <c r="I7" s="103" t="s">
        <v>25</v>
      </c>
      <c r="J7" s="70" t="s">
        <v>28</v>
      </c>
      <c r="K7" s="72"/>
    </row>
    <row r="8" spans="1:11" ht="22.5" customHeight="1">
      <c r="A8" s="145" t="s">
        <v>81</v>
      </c>
      <c r="B8" s="146"/>
      <c r="C8" s="146"/>
      <c r="D8" s="112">
        <v>3898.9</v>
      </c>
      <c r="E8" s="112">
        <v>3896.2</v>
      </c>
      <c r="F8" s="112">
        <v>0</v>
      </c>
      <c r="G8" s="112">
        <v>0</v>
      </c>
      <c r="H8" s="112">
        <v>0</v>
      </c>
      <c r="I8" s="112">
        <v>0</v>
      </c>
      <c r="J8" s="112">
        <v>2.7</v>
      </c>
      <c r="K8" s="72"/>
    </row>
    <row r="9" spans="1:11" ht="22.5" customHeight="1">
      <c r="A9" s="133">
        <v>201</v>
      </c>
      <c r="B9" s="134"/>
      <c r="C9" s="110" t="s">
        <v>209</v>
      </c>
      <c r="D9" s="112">
        <v>1914.7</v>
      </c>
      <c r="E9" s="112">
        <v>1912</v>
      </c>
      <c r="F9" s="112">
        <v>0</v>
      </c>
      <c r="G9" s="112">
        <v>0</v>
      </c>
      <c r="H9" s="112">
        <v>0</v>
      </c>
      <c r="I9" s="112">
        <v>0</v>
      </c>
      <c r="J9" s="112">
        <v>2.7</v>
      </c>
      <c r="K9" s="72"/>
    </row>
    <row r="10" spans="1:11" ht="22.5" customHeight="1">
      <c r="A10" s="133">
        <v>20103</v>
      </c>
      <c r="B10" s="134"/>
      <c r="C10" s="110" t="s">
        <v>210</v>
      </c>
      <c r="D10" s="112">
        <v>1846.2</v>
      </c>
      <c r="E10" s="112">
        <v>1843.5</v>
      </c>
      <c r="F10" s="112">
        <v>0</v>
      </c>
      <c r="G10" s="112">
        <v>0</v>
      </c>
      <c r="H10" s="112">
        <v>0</v>
      </c>
      <c r="I10" s="112">
        <v>0</v>
      </c>
      <c r="J10" s="112">
        <v>2.7</v>
      </c>
      <c r="K10" s="72"/>
    </row>
    <row r="11" spans="1:11" ht="22.5" customHeight="1">
      <c r="A11" s="133">
        <v>2010301</v>
      </c>
      <c r="B11" s="134"/>
      <c r="C11" s="110" t="s">
        <v>211</v>
      </c>
      <c r="D11" s="112">
        <v>1691.4</v>
      </c>
      <c r="E11" s="112">
        <v>1688.7</v>
      </c>
      <c r="F11" s="112">
        <v>0</v>
      </c>
      <c r="G11" s="112">
        <v>0</v>
      </c>
      <c r="H11" s="112">
        <v>0</v>
      </c>
      <c r="I11" s="112">
        <v>0</v>
      </c>
      <c r="J11" s="112">
        <v>2.7</v>
      </c>
      <c r="K11" s="72"/>
    </row>
    <row r="12" spans="1:11" ht="22.5" customHeight="1">
      <c r="A12" s="133">
        <v>2010302</v>
      </c>
      <c r="B12" s="134"/>
      <c r="C12" s="110" t="s">
        <v>212</v>
      </c>
      <c r="D12" s="112">
        <v>154.8</v>
      </c>
      <c r="E12" s="112">
        <v>154.8</v>
      </c>
      <c r="F12" s="112">
        <v>0</v>
      </c>
      <c r="G12" s="112">
        <v>0</v>
      </c>
      <c r="H12" s="112">
        <v>0</v>
      </c>
      <c r="I12" s="112">
        <v>0</v>
      </c>
      <c r="J12" s="112">
        <v>0</v>
      </c>
      <c r="K12" s="72"/>
    </row>
    <row r="13" spans="1:11" ht="22.5" customHeight="1">
      <c r="A13" s="133">
        <v>20105</v>
      </c>
      <c r="B13" s="134"/>
      <c r="C13" s="111" t="s">
        <v>213</v>
      </c>
      <c r="D13" s="112">
        <v>64.3</v>
      </c>
      <c r="E13" s="112">
        <v>64.3</v>
      </c>
      <c r="F13" s="112">
        <v>0</v>
      </c>
      <c r="G13" s="112">
        <v>0</v>
      </c>
      <c r="H13" s="112">
        <v>0</v>
      </c>
      <c r="I13" s="112">
        <v>0</v>
      </c>
      <c r="J13" s="112">
        <v>0</v>
      </c>
      <c r="K13" s="72"/>
    </row>
    <row r="14" spans="1:11" ht="22.5" customHeight="1">
      <c r="A14" s="133">
        <v>2010599</v>
      </c>
      <c r="B14" s="134"/>
      <c r="C14" s="110" t="s">
        <v>214</v>
      </c>
      <c r="D14" s="112">
        <v>64.3</v>
      </c>
      <c r="E14" s="112">
        <v>64.3</v>
      </c>
      <c r="F14" s="112">
        <v>0</v>
      </c>
      <c r="G14" s="112">
        <v>0</v>
      </c>
      <c r="H14" s="112">
        <v>0</v>
      </c>
      <c r="I14" s="112">
        <v>0</v>
      </c>
      <c r="J14" s="112">
        <v>0</v>
      </c>
      <c r="K14" s="72"/>
    </row>
    <row r="15" spans="1:11" ht="22.5" customHeight="1">
      <c r="A15" s="133">
        <v>20136</v>
      </c>
      <c r="B15" s="134"/>
      <c r="C15" s="110" t="s">
        <v>215</v>
      </c>
      <c r="D15" s="112">
        <v>4.2</v>
      </c>
      <c r="E15" s="112">
        <v>4.2</v>
      </c>
      <c r="F15" s="112">
        <v>0</v>
      </c>
      <c r="G15" s="112">
        <v>0</v>
      </c>
      <c r="H15" s="112">
        <v>0</v>
      </c>
      <c r="I15" s="112">
        <v>0</v>
      </c>
      <c r="J15" s="112">
        <v>0</v>
      </c>
      <c r="K15" s="72"/>
    </row>
    <row r="16" spans="1:11" ht="22.5" customHeight="1">
      <c r="A16" s="133">
        <v>2013699</v>
      </c>
      <c r="B16" s="134"/>
      <c r="C16" s="110" t="s">
        <v>216</v>
      </c>
      <c r="D16" s="112">
        <v>4.2</v>
      </c>
      <c r="E16" s="112">
        <v>4.2</v>
      </c>
      <c r="F16" s="112">
        <v>0</v>
      </c>
      <c r="G16" s="112">
        <v>0</v>
      </c>
      <c r="H16" s="112">
        <v>0</v>
      </c>
      <c r="I16" s="112">
        <v>0</v>
      </c>
      <c r="J16" s="112">
        <v>0</v>
      </c>
      <c r="K16" s="72"/>
    </row>
    <row r="17" spans="1:10" ht="22.5" customHeight="1">
      <c r="A17" s="133">
        <v>207</v>
      </c>
      <c r="B17" s="134"/>
      <c r="C17" s="110" t="s">
        <v>217</v>
      </c>
      <c r="D17" s="112">
        <v>60</v>
      </c>
      <c r="E17" s="112">
        <v>60</v>
      </c>
      <c r="F17" s="112">
        <v>0</v>
      </c>
      <c r="G17" s="112">
        <v>0</v>
      </c>
      <c r="H17" s="112">
        <v>0</v>
      </c>
      <c r="I17" s="112">
        <v>0</v>
      </c>
      <c r="J17" s="112">
        <v>0</v>
      </c>
    </row>
    <row r="18" spans="1:10" ht="22.5" customHeight="1">
      <c r="A18" s="133">
        <v>20701</v>
      </c>
      <c r="B18" s="134"/>
      <c r="C18" s="110" t="s">
        <v>218</v>
      </c>
      <c r="D18" s="112">
        <v>60</v>
      </c>
      <c r="E18" s="112">
        <v>60</v>
      </c>
      <c r="F18" s="112">
        <v>0</v>
      </c>
      <c r="G18" s="112">
        <v>0</v>
      </c>
      <c r="H18" s="112">
        <v>0</v>
      </c>
      <c r="I18" s="112">
        <v>0</v>
      </c>
      <c r="J18" s="112">
        <v>0</v>
      </c>
    </row>
    <row r="19" spans="1:10" ht="22.5" customHeight="1">
      <c r="A19" s="133">
        <v>2070199</v>
      </c>
      <c r="B19" s="134"/>
      <c r="C19" s="110" t="s">
        <v>219</v>
      </c>
      <c r="D19" s="112">
        <v>60</v>
      </c>
      <c r="E19" s="112">
        <v>60</v>
      </c>
      <c r="F19" s="112">
        <v>0</v>
      </c>
      <c r="G19" s="112">
        <v>0</v>
      </c>
      <c r="H19" s="112">
        <v>0</v>
      </c>
      <c r="I19" s="112">
        <v>0</v>
      </c>
      <c r="J19" s="112">
        <v>0</v>
      </c>
    </row>
    <row r="20" spans="1:10" ht="22.5" customHeight="1">
      <c r="A20" s="133">
        <v>208</v>
      </c>
      <c r="B20" s="134"/>
      <c r="C20" s="111" t="s">
        <v>220</v>
      </c>
      <c r="D20" s="112">
        <v>324.5</v>
      </c>
      <c r="E20" s="112">
        <v>324.5</v>
      </c>
      <c r="F20" s="112">
        <v>0</v>
      </c>
      <c r="G20" s="112">
        <v>0</v>
      </c>
      <c r="H20" s="112">
        <v>0</v>
      </c>
      <c r="I20" s="112">
        <v>0</v>
      </c>
      <c r="J20" s="112">
        <v>0</v>
      </c>
    </row>
    <row r="21" spans="1:10" ht="22.5" customHeight="1">
      <c r="A21" s="133">
        <v>20801</v>
      </c>
      <c r="B21" s="134"/>
      <c r="C21" s="111" t="s">
        <v>221</v>
      </c>
      <c r="D21" s="112">
        <v>147.5</v>
      </c>
      <c r="E21" s="112">
        <v>147.5</v>
      </c>
      <c r="F21" s="112">
        <v>0</v>
      </c>
      <c r="G21" s="112">
        <v>0</v>
      </c>
      <c r="H21" s="112">
        <v>0</v>
      </c>
      <c r="I21" s="112">
        <v>0</v>
      </c>
      <c r="J21" s="112">
        <v>0</v>
      </c>
    </row>
    <row r="22" spans="1:10" ht="22.5" customHeight="1">
      <c r="A22" s="133">
        <v>2080111</v>
      </c>
      <c r="B22" s="134"/>
      <c r="C22" s="110" t="s">
        <v>222</v>
      </c>
      <c r="D22" s="112">
        <v>147.5</v>
      </c>
      <c r="E22" s="112">
        <v>147.5</v>
      </c>
      <c r="F22" s="112">
        <v>0</v>
      </c>
      <c r="G22" s="112">
        <v>0</v>
      </c>
      <c r="H22" s="112">
        <v>0</v>
      </c>
      <c r="I22" s="112">
        <v>0</v>
      </c>
      <c r="J22" s="112">
        <v>0</v>
      </c>
    </row>
    <row r="23" spans="1:10" ht="22.5" customHeight="1">
      <c r="A23" s="133">
        <v>20805</v>
      </c>
      <c r="B23" s="134"/>
      <c r="C23" s="111" t="s">
        <v>223</v>
      </c>
      <c r="D23" s="112">
        <v>177</v>
      </c>
      <c r="E23" s="112">
        <v>177</v>
      </c>
      <c r="F23" s="112">
        <v>0</v>
      </c>
      <c r="G23" s="112">
        <v>0</v>
      </c>
      <c r="H23" s="112">
        <v>0</v>
      </c>
      <c r="I23" s="112">
        <v>0</v>
      </c>
      <c r="J23" s="112">
        <v>0</v>
      </c>
    </row>
    <row r="24" spans="1:10" ht="22.5" customHeight="1">
      <c r="A24" s="133">
        <v>2080505</v>
      </c>
      <c r="B24" s="134"/>
      <c r="C24" s="110" t="s">
        <v>224</v>
      </c>
      <c r="D24" s="112">
        <v>164.5</v>
      </c>
      <c r="E24" s="112">
        <v>164.5</v>
      </c>
      <c r="F24" s="112">
        <v>0</v>
      </c>
      <c r="G24" s="112">
        <v>0</v>
      </c>
      <c r="H24" s="112">
        <v>0</v>
      </c>
      <c r="I24" s="112">
        <v>0</v>
      </c>
      <c r="J24" s="112">
        <v>0</v>
      </c>
    </row>
    <row r="25" spans="1:10" ht="22.5" customHeight="1">
      <c r="A25" s="133">
        <v>2080506</v>
      </c>
      <c r="B25" s="134"/>
      <c r="C25" s="110" t="s">
        <v>225</v>
      </c>
      <c r="D25" s="112">
        <v>12.5</v>
      </c>
      <c r="E25" s="112">
        <v>12.5</v>
      </c>
      <c r="F25" s="112">
        <v>0</v>
      </c>
      <c r="G25" s="112">
        <v>0</v>
      </c>
      <c r="H25" s="112">
        <v>0</v>
      </c>
      <c r="I25" s="112">
        <v>0</v>
      </c>
      <c r="J25" s="112">
        <v>0</v>
      </c>
    </row>
    <row r="26" spans="1:10" ht="22.5" customHeight="1">
      <c r="A26" s="133">
        <v>210</v>
      </c>
      <c r="B26" s="134"/>
      <c r="C26" s="111" t="s">
        <v>226</v>
      </c>
      <c r="D26" s="112">
        <v>104.5</v>
      </c>
      <c r="E26" s="112">
        <v>104.5</v>
      </c>
      <c r="F26" s="112">
        <v>0</v>
      </c>
      <c r="G26" s="112">
        <v>0</v>
      </c>
      <c r="H26" s="112">
        <v>0</v>
      </c>
      <c r="I26" s="112">
        <v>0</v>
      </c>
      <c r="J26" s="112">
        <v>0</v>
      </c>
    </row>
    <row r="27" spans="1:10" ht="22.5" customHeight="1">
      <c r="A27" s="133">
        <v>21011</v>
      </c>
      <c r="B27" s="134"/>
      <c r="C27" s="111" t="s">
        <v>227</v>
      </c>
      <c r="D27" s="112">
        <v>104.5</v>
      </c>
      <c r="E27" s="112">
        <v>104.5</v>
      </c>
      <c r="F27" s="112">
        <v>0</v>
      </c>
      <c r="G27" s="112">
        <v>0</v>
      </c>
      <c r="H27" s="112">
        <v>0</v>
      </c>
      <c r="I27" s="112">
        <v>0</v>
      </c>
      <c r="J27" s="112">
        <v>0</v>
      </c>
    </row>
    <row r="28" spans="1:10" ht="22.5" customHeight="1">
      <c r="A28" s="133">
        <v>2101101</v>
      </c>
      <c r="B28" s="134"/>
      <c r="C28" s="110" t="s">
        <v>228</v>
      </c>
      <c r="D28" s="112">
        <v>83.4</v>
      </c>
      <c r="E28" s="112">
        <v>83.4</v>
      </c>
      <c r="F28" s="112">
        <v>0</v>
      </c>
      <c r="G28" s="112">
        <v>0</v>
      </c>
      <c r="H28" s="112">
        <v>0</v>
      </c>
      <c r="I28" s="112">
        <v>0</v>
      </c>
      <c r="J28" s="112">
        <v>0</v>
      </c>
    </row>
    <row r="29" spans="1:10" ht="22.5" customHeight="1">
      <c r="A29" s="133">
        <v>2101102</v>
      </c>
      <c r="B29" s="134"/>
      <c r="C29" s="110" t="s">
        <v>229</v>
      </c>
      <c r="D29" s="112">
        <v>11.1</v>
      </c>
      <c r="E29" s="112">
        <v>11.1</v>
      </c>
      <c r="F29" s="112">
        <v>0</v>
      </c>
      <c r="G29" s="112">
        <v>0</v>
      </c>
      <c r="H29" s="112">
        <v>0</v>
      </c>
      <c r="I29" s="112">
        <v>0</v>
      </c>
      <c r="J29" s="112">
        <v>0</v>
      </c>
    </row>
    <row r="30" spans="1:10" ht="22.5" customHeight="1">
      <c r="A30" s="133">
        <v>2101199</v>
      </c>
      <c r="B30" s="134"/>
      <c r="C30" s="110" t="s">
        <v>230</v>
      </c>
      <c r="D30" s="112">
        <v>10</v>
      </c>
      <c r="E30" s="112">
        <v>10</v>
      </c>
      <c r="F30" s="112">
        <v>0</v>
      </c>
      <c r="G30" s="112">
        <v>0</v>
      </c>
      <c r="H30" s="112">
        <v>0</v>
      </c>
      <c r="I30" s="112">
        <v>0</v>
      </c>
      <c r="J30" s="112">
        <v>0</v>
      </c>
    </row>
    <row r="31" spans="1:10" ht="22.5" customHeight="1">
      <c r="A31" s="133">
        <v>212</v>
      </c>
      <c r="B31" s="134"/>
      <c r="C31" s="110" t="s">
        <v>231</v>
      </c>
      <c r="D31" s="112">
        <v>1495.2</v>
      </c>
      <c r="E31" s="112">
        <v>1495.2</v>
      </c>
      <c r="F31" s="112">
        <v>0</v>
      </c>
      <c r="G31" s="112">
        <v>0</v>
      </c>
      <c r="H31" s="112">
        <v>0</v>
      </c>
      <c r="I31" s="112">
        <v>0</v>
      </c>
      <c r="J31" s="112">
        <v>0</v>
      </c>
    </row>
    <row r="32" spans="1:10" ht="22.5" customHeight="1">
      <c r="A32" s="133">
        <v>21201</v>
      </c>
      <c r="B32" s="134"/>
      <c r="C32" s="110" t="s">
        <v>232</v>
      </c>
      <c r="D32" s="112">
        <v>1469</v>
      </c>
      <c r="E32" s="112">
        <v>1469</v>
      </c>
      <c r="F32" s="112">
        <v>0</v>
      </c>
      <c r="G32" s="112">
        <v>0</v>
      </c>
      <c r="H32" s="112">
        <v>0</v>
      </c>
      <c r="I32" s="112">
        <v>0</v>
      </c>
      <c r="J32" s="112">
        <v>0</v>
      </c>
    </row>
    <row r="33" spans="1:10" ht="22.5" customHeight="1">
      <c r="A33" s="133">
        <v>2120101</v>
      </c>
      <c r="B33" s="134"/>
      <c r="C33" s="110" t="s">
        <v>211</v>
      </c>
      <c r="D33" s="112">
        <v>884.1</v>
      </c>
      <c r="E33" s="112">
        <v>884.1</v>
      </c>
      <c r="F33" s="112">
        <v>0</v>
      </c>
      <c r="G33" s="112">
        <v>0</v>
      </c>
      <c r="H33" s="112">
        <v>0</v>
      </c>
      <c r="I33" s="112">
        <v>0</v>
      </c>
      <c r="J33" s="112">
        <v>0</v>
      </c>
    </row>
    <row r="34" spans="1:10" ht="22.5" customHeight="1">
      <c r="A34" s="133">
        <v>2120104</v>
      </c>
      <c r="B34" s="134"/>
      <c r="C34" s="110" t="s">
        <v>233</v>
      </c>
      <c r="D34" s="112">
        <v>10</v>
      </c>
      <c r="E34" s="112">
        <v>10</v>
      </c>
      <c r="F34" s="112">
        <v>0</v>
      </c>
      <c r="G34" s="112">
        <v>0</v>
      </c>
      <c r="H34" s="112">
        <v>0</v>
      </c>
      <c r="I34" s="112">
        <v>0</v>
      </c>
      <c r="J34" s="112">
        <v>0</v>
      </c>
    </row>
    <row r="35" spans="1:10" ht="22.5" customHeight="1">
      <c r="A35" s="133">
        <v>2120199</v>
      </c>
      <c r="B35" s="134"/>
      <c r="C35" s="110" t="s">
        <v>234</v>
      </c>
      <c r="D35" s="112">
        <v>574.9</v>
      </c>
      <c r="E35" s="112">
        <v>574.9</v>
      </c>
      <c r="F35" s="112">
        <v>0</v>
      </c>
      <c r="G35" s="112">
        <v>0</v>
      </c>
      <c r="H35" s="112">
        <v>0</v>
      </c>
      <c r="I35" s="112">
        <v>0</v>
      </c>
      <c r="J35" s="112">
        <v>0</v>
      </c>
    </row>
    <row r="36" spans="1:10" ht="22.5" customHeight="1">
      <c r="A36" s="133">
        <v>21205</v>
      </c>
      <c r="B36" s="134"/>
      <c r="C36" s="110" t="s">
        <v>235</v>
      </c>
      <c r="D36" s="112">
        <v>26.2</v>
      </c>
      <c r="E36" s="112">
        <v>26.2</v>
      </c>
      <c r="F36" s="112">
        <v>0</v>
      </c>
      <c r="G36" s="112">
        <v>0</v>
      </c>
      <c r="H36" s="112">
        <v>0</v>
      </c>
      <c r="I36" s="112">
        <v>0</v>
      </c>
      <c r="J36" s="112">
        <v>0</v>
      </c>
    </row>
    <row r="37" spans="1:10" ht="22.5" customHeight="1">
      <c r="A37" s="135">
        <v>2120501</v>
      </c>
      <c r="B37" s="136"/>
      <c r="C37" s="110" t="s">
        <v>236</v>
      </c>
      <c r="D37" s="112">
        <v>26.2</v>
      </c>
      <c r="E37" s="112">
        <v>26.2</v>
      </c>
      <c r="F37" s="112">
        <v>0</v>
      </c>
      <c r="G37" s="112">
        <v>0</v>
      </c>
      <c r="H37" s="112">
        <v>0</v>
      </c>
      <c r="I37" s="112">
        <v>0</v>
      </c>
      <c r="J37" s="112">
        <v>0</v>
      </c>
    </row>
  </sheetData>
  <sheetProtection/>
  <mergeCells count="43">
    <mergeCell ref="A16:B16"/>
    <mergeCell ref="C5:C6"/>
    <mergeCell ref="D4:D6"/>
    <mergeCell ref="E4:E6"/>
    <mergeCell ref="A5:B6"/>
    <mergeCell ref="A12:B12"/>
    <mergeCell ref="A13:B13"/>
    <mergeCell ref="A14:B14"/>
    <mergeCell ref="A15:B15"/>
    <mergeCell ref="A8:C8"/>
    <mergeCell ref="A11:B11"/>
    <mergeCell ref="A1:J1"/>
    <mergeCell ref="A2:J2"/>
    <mergeCell ref="A4:C4"/>
    <mergeCell ref="A7:C7"/>
    <mergeCell ref="F4:F6"/>
    <mergeCell ref="G4:G6"/>
    <mergeCell ref="H4:H6"/>
    <mergeCell ref="A19:B19"/>
    <mergeCell ref="A20:B20"/>
    <mergeCell ref="A21:B21"/>
    <mergeCell ref="A22:B22"/>
    <mergeCell ref="I4:I6"/>
    <mergeCell ref="J4:J6"/>
    <mergeCell ref="A17:B17"/>
    <mergeCell ref="A18:B18"/>
    <mergeCell ref="A9:B9"/>
    <mergeCell ref="A10:B10"/>
    <mergeCell ref="A27:B27"/>
    <mergeCell ref="A28:B28"/>
    <mergeCell ref="A29:B29"/>
    <mergeCell ref="A30:B30"/>
    <mergeCell ref="A23:B23"/>
    <mergeCell ref="A24:B24"/>
    <mergeCell ref="A25:B25"/>
    <mergeCell ref="A26:B26"/>
    <mergeCell ref="A35:B35"/>
    <mergeCell ref="A36:B36"/>
    <mergeCell ref="A37:B37"/>
    <mergeCell ref="A31:B31"/>
    <mergeCell ref="A32:B32"/>
    <mergeCell ref="A33:B33"/>
    <mergeCell ref="A34:B34"/>
  </mergeCells>
  <printOptions horizontalCentered="1"/>
  <pageMargins left="0.35" right="0.35" top="0.79" bottom="0.79"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2">
      <selection activeCell="F9" sqref="A2:I36"/>
    </sheetView>
  </sheetViews>
  <sheetFormatPr defaultColWidth="9.00390625" defaultRowHeight="14.25"/>
  <cols>
    <col min="1" max="1" width="5.625" style="66" customWidth="1"/>
    <col min="2" max="2" width="4.75390625" style="66" customWidth="1"/>
    <col min="3" max="3" width="28.75390625" style="66" customWidth="1"/>
    <col min="4" max="4" width="14.375" style="66" customWidth="1"/>
    <col min="5" max="9" width="14.625" style="66" customWidth="1"/>
    <col min="10" max="10" width="9.00390625" style="66" customWidth="1"/>
    <col min="11" max="11" width="12.625" style="66" customWidth="1"/>
    <col min="12" max="16384" width="9.00390625" style="66" customWidth="1"/>
  </cols>
  <sheetData>
    <row r="1" ht="14.25">
      <c r="A1" s="6"/>
    </row>
    <row r="2" spans="1:9" s="63" customFormat="1" ht="30" customHeight="1">
      <c r="A2" s="221" t="s">
        <v>82</v>
      </c>
      <c r="B2" s="221"/>
      <c r="C2" s="221"/>
      <c r="D2" s="221"/>
      <c r="E2" s="221"/>
      <c r="F2" s="221"/>
      <c r="G2" s="221"/>
      <c r="H2" s="221"/>
      <c r="I2" s="221"/>
    </row>
    <row r="3" spans="1:9" ht="14.25">
      <c r="A3" s="222" t="s">
        <v>237</v>
      </c>
      <c r="B3" s="223"/>
      <c r="C3" s="223"/>
      <c r="D3" s="223"/>
      <c r="E3" s="223"/>
      <c r="F3" s="224"/>
      <c r="G3" s="223"/>
      <c r="H3" s="223"/>
      <c r="I3" s="225" t="s">
        <v>1</v>
      </c>
    </row>
    <row r="4" spans="1:10" s="64" customFormat="1" ht="22.5" customHeight="1">
      <c r="A4" s="226" t="s">
        <v>4</v>
      </c>
      <c r="B4" s="227"/>
      <c r="C4" s="227"/>
      <c r="D4" s="228" t="s">
        <v>83</v>
      </c>
      <c r="E4" s="228" t="s">
        <v>84</v>
      </c>
      <c r="F4" s="228" t="s">
        <v>85</v>
      </c>
      <c r="G4" s="228" t="s">
        <v>86</v>
      </c>
      <c r="H4" s="227" t="s">
        <v>87</v>
      </c>
      <c r="I4" s="229" t="s">
        <v>88</v>
      </c>
      <c r="J4" s="69"/>
    </row>
    <row r="5" spans="1:10" s="64" customFormat="1" ht="22.5" customHeight="1">
      <c r="A5" s="230" t="s">
        <v>78</v>
      </c>
      <c r="B5" s="231"/>
      <c r="C5" s="232" t="s">
        <v>79</v>
      </c>
      <c r="D5" s="231"/>
      <c r="E5" s="231"/>
      <c r="F5" s="231"/>
      <c r="G5" s="231"/>
      <c r="H5" s="231"/>
      <c r="I5" s="233"/>
      <c r="J5" s="69"/>
    </row>
    <row r="6" spans="1:10" s="64" customFormat="1" ht="22.5" customHeight="1">
      <c r="A6" s="230"/>
      <c r="B6" s="231"/>
      <c r="C6" s="231"/>
      <c r="D6" s="231"/>
      <c r="E6" s="231"/>
      <c r="F6" s="231"/>
      <c r="G6" s="231"/>
      <c r="H6" s="231"/>
      <c r="I6" s="233"/>
      <c r="J6" s="69"/>
    </row>
    <row r="7" spans="1:10" s="65" customFormat="1" ht="22.5" customHeight="1">
      <c r="A7" s="234" t="s">
        <v>80</v>
      </c>
      <c r="B7" s="235"/>
      <c r="C7" s="235"/>
      <c r="D7" s="236" t="s">
        <v>9</v>
      </c>
      <c r="E7" s="236" t="s">
        <v>10</v>
      </c>
      <c r="F7" s="236" t="s">
        <v>16</v>
      </c>
      <c r="G7" s="237" t="s">
        <v>19</v>
      </c>
      <c r="H7" s="237" t="s">
        <v>22</v>
      </c>
      <c r="I7" s="238" t="s">
        <v>25</v>
      </c>
      <c r="J7" s="71"/>
    </row>
    <row r="8" spans="1:10" ht="22.5" customHeight="1">
      <c r="A8" s="239" t="s">
        <v>81</v>
      </c>
      <c r="B8" s="240"/>
      <c r="C8" s="240"/>
      <c r="D8" s="241">
        <f>D9+D15+D19+D25+D30</f>
        <v>3446.8</v>
      </c>
      <c r="E8" s="241">
        <f>E9+E15+E19+E25+E30</f>
        <v>3019.6</v>
      </c>
      <c r="F8" s="241">
        <f>F9+F15+F19+F25+F30</f>
        <v>427.20000000000005</v>
      </c>
      <c r="G8" s="241">
        <v>0</v>
      </c>
      <c r="H8" s="241">
        <v>0</v>
      </c>
      <c r="I8" s="241">
        <v>0</v>
      </c>
      <c r="J8" s="72"/>
    </row>
    <row r="9" spans="1:10" ht="22.5" customHeight="1">
      <c r="A9" s="242">
        <v>201</v>
      </c>
      <c r="B9" s="243"/>
      <c r="C9" s="244" t="s">
        <v>209</v>
      </c>
      <c r="D9" s="241">
        <f>E9+F9</f>
        <v>1678</v>
      </c>
      <c r="E9" s="241">
        <f>E10+E13</f>
        <v>1553.3</v>
      </c>
      <c r="F9" s="241">
        <f>F10+F13</f>
        <v>124.7</v>
      </c>
      <c r="G9" s="241">
        <v>0</v>
      </c>
      <c r="H9" s="241">
        <v>0</v>
      </c>
      <c r="I9" s="241">
        <v>0</v>
      </c>
      <c r="J9" s="72"/>
    </row>
    <row r="10" spans="1:10" ht="22.5" customHeight="1">
      <c r="A10" s="245">
        <v>20103</v>
      </c>
      <c r="B10" s="246"/>
      <c r="C10" s="244" t="s">
        <v>210</v>
      </c>
      <c r="D10" s="241">
        <f>E10+F10</f>
        <v>1600</v>
      </c>
      <c r="E10" s="241">
        <f>E11+E12</f>
        <v>1475.3</v>
      </c>
      <c r="F10" s="241">
        <f>F11+F12</f>
        <v>124.7</v>
      </c>
      <c r="G10" s="241">
        <v>0</v>
      </c>
      <c r="H10" s="241">
        <v>0</v>
      </c>
      <c r="I10" s="241">
        <v>0</v>
      </c>
      <c r="J10" s="72"/>
    </row>
    <row r="11" spans="1:10" ht="22.5" customHeight="1">
      <c r="A11" s="242">
        <v>2010301</v>
      </c>
      <c r="B11" s="243"/>
      <c r="C11" s="244" t="s">
        <v>211</v>
      </c>
      <c r="D11" s="241">
        <f>E11+F11</f>
        <v>1473.3</v>
      </c>
      <c r="E11" s="241">
        <v>1473.3</v>
      </c>
      <c r="F11" s="241">
        <v>0</v>
      </c>
      <c r="G11" s="241">
        <v>0</v>
      </c>
      <c r="H11" s="241">
        <v>0</v>
      </c>
      <c r="I11" s="241">
        <v>0</v>
      </c>
      <c r="J11" s="72"/>
    </row>
    <row r="12" spans="1:10" ht="22.5" customHeight="1">
      <c r="A12" s="242">
        <v>2010302</v>
      </c>
      <c r="B12" s="243"/>
      <c r="C12" s="244" t="s">
        <v>212</v>
      </c>
      <c r="D12" s="241">
        <v>126.7</v>
      </c>
      <c r="E12" s="241">
        <v>2</v>
      </c>
      <c r="F12" s="241">
        <v>124.7</v>
      </c>
      <c r="G12" s="241">
        <v>0</v>
      </c>
      <c r="H12" s="241">
        <v>0</v>
      </c>
      <c r="I12" s="241">
        <v>0</v>
      </c>
      <c r="J12" s="72"/>
    </row>
    <row r="13" spans="1:10" ht="22.5" customHeight="1">
      <c r="A13" s="242">
        <v>20105</v>
      </c>
      <c r="B13" s="243"/>
      <c r="C13" s="244" t="s">
        <v>213</v>
      </c>
      <c r="D13" s="241">
        <v>78</v>
      </c>
      <c r="E13" s="241">
        <v>78</v>
      </c>
      <c r="F13" s="241">
        <v>0</v>
      </c>
      <c r="G13" s="241">
        <v>0</v>
      </c>
      <c r="H13" s="241">
        <v>0</v>
      </c>
      <c r="I13" s="241">
        <v>0</v>
      </c>
      <c r="J13" s="72"/>
    </row>
    <row r="14" spans="1:10" ht="22.5" customHeight="1">
      <c r="A14" s="242">
        <v>2010599</v>
      </c>
      <c r="B14" s="243"/>
      <c r="C14" s="244" t="s">
        <v>214</v>
      </c>
      <c r="D14" s="241">
        <v>78</v>
      </c>
      <c r="E14" s="241">
        <v>78</v>
      </c>
      <c r="F14" s="241">
        <v>0</v>
      </c>
      <c r="G14" s="241">
        <v>0</v>
      </c>
      <c r="H14" s="241">
        <v>0</v>
      </c>
      <c r="I14" s="241">
        <v>0</v>
      </c>
      <c r="J14" s="72"/>
    </row>
    <row r="15" spans="1:10" ht="22.5" customHeight="1">
      <c r="A15" s="245">
        <v>207</v>
      </c>
      <c r="B15" s="246"/>
      <c r="C15" s="244" t="s">
        <v>217</v>
      </c>
      <c r="D15" s="241">
        <v>60.1</v>
      </c>
      <c r="E15" s="241">
        <v>0</v>
      </c>
      <c r="F15" s="241">
        <v>60.1</v>
      </c>
      <c r="G15" s="241">
        <v>0</v>
      </c>
      <c r="H15" s="241">
        <v>0</v>
      </c>
      <c r="I15" s="241">
        <v>0</v>
      </c>
      <c r="J15" s="72"/>
    </row>
    <row r="16" spans="1:10" ht="22.5" customHeight="1">
      <c r="A16" s="247">
        <v>20701</v>
      </c>
      <c r="B16" s="248"/>
      <c r="C16" s="244" t="s">
        <v>218</v>
      </c>
      <c r="D16" s="241">
        <f>E16+F16</f>
        <v>60.1</v>
      </c>
      <c r="E16" s="241">
        <f>E17+E18</f>
        <v>0</v>
      </c>
      <c r="F16" s="241">
        <f>F17+F18</f>
        <v>60.1</v>
      </c>
      <c r="G16" s="241">
        <v>0</v>
      </c>
      <c r="H16" s="241">
        <v>0</v>
      </c>
      <c r="I16" s="241">
        <v>0</v>
      </c>
      <c r="J16" s="72"/>
    </row>
    <row r="17" spans="1:9" ht="22.5" customHeight="1">
      <c r="A17" s="247">
        <v>2070109</v>
      </c>
      <c r="B17" s="248"/>
      <c r="C17" s="244" t="s">
        <v>238</v>
      </c>
      <c r="D17" s="241">
        <f>E17+F17</f>
        <v>0.1</v>
      </c>
      <c r="E17" s="241">
        <v>0</v>
      </c>
      <c r="F17" s="241">
        <v>0.1</v>
      </c>
      <c r="G17" s="241">
        <v>0</v>
      </c>
      <c r="H17" s="241">
        <v>0</v>
      </c>
      <c r="I17" s="241">
        <v>0</v>
      </c>
    </row>
    <row r="18" spans="1:9" ht="22.5" customHeight="1">
      <c r="A18" s="247">
        <v>2070199</v>
      </c>
      <c r="B18" s="248"/>
      <c r="C18" s="244" t="s">
        <v>219</v>
      </c>
      <c r="D18" s="241">
        <v>60</v>
      </c>
      <c r="E18" s="241">
        <v>0</v>
      </c>
      <c r="F18" s="241">
        <v>60</v>
      </c>
      <c r="G18" s="241">
        <v>0</v>
      </c>
      <c r="H18" s="241">
        <v>0</v>
      </c>
      <c r="I18" s="241">
        <v>0</v>
      </c>
    </row>
    <row r="19" spans="1:9" ht="22.5" customHeight="1">
      <c r="A19" s="247">
        <v>208</v>
      </c>
      <c r="B19" s="248"/>
      <c r="C19" s="244" t="s">
        <v>220</v>
      </c>
      <c r="D19" s="241">
        <f>D20+D22</f>
        <v>324.5</v>
      </c>
      <c r="E19" s="241">
        <f>E20+E22</f>
        <v>324.5</v>
      </c>
      <c r="F19" s="241">
        <f>F20+F22</f>
        <v>0</v>
      </c>
      <c r="G19" s="241">
        <v>0</v>
      </c>
      <c r="H19" s="241">
        <v>0</v>
      </c>
      <c r="I19" s="241">
        <v>0</v>
      </c>
    </row>
    <row r="20" spans="1:9" ht="22.5" customHeight="1">
      <c r="A20" s="247">
        <v>20801</v>
      </c>
      <c r="B20" s="248"/>
      <c r="C20" s="244" t="s">
        <v>221</v>
      </c>
      <c r="D20" s="241">
        <f>D21</f>
        <v>147.5</v>
      </c>
      <c r="E20" s="241">
        <f>E21</f>
        <v>147.5</v>
      </c>
      <c r="F20" s="241">
        <f>F21</f>
        <v>0</v>
      </c>
      <c r="G20" s="241">
        <v>0</v>
      </c>
      <c r="H20" s="241">
        <v>0</v>
      </c>
      <c r="I20" s="241">
        <v>0</v>
      </c>
    </row>
    <row r="21" spans="1:9" ht="22.5" customHeight="1">
      <c r="A21" s="247">
        <v>2080111</v>
      </c>
      <c r="B21" s="248"/>
      <c r="C21" s="244" t="s">
        <v>222</v>
      </c>
      <c r="D21" s="241">
        <v>147.5</v>
      </c>
      <c r="E21" s="241">
        <v>147.5</v>
      </c>
      <c r="F21" s="241">
        <v>0</v>
      </c>
      <c r="G21" s="241">
        <v>0</v>
      </c>
      <c r="H21" s="241">
        <v>0</v>
      </c>
      <c r="I21" s="241">
        <v>0</v>
      </c>
    </row>
    <row r="22" spans="1:9" ht="22.5" customHeight="1">
      <c r="A22" s="247">
        <v>20805</v>
      </c>
      <c r="B22" s="248"/>
      <c r="C22" s="249" t="s">
        <v>223</v>
      </c>
      <c r="D22" s="241">
        <f>D23+D24</f>
        <v>177</v>
      </c>
      <c r="E22" s="241">
        <f>E23+E24</f>
        <v>177</v>
      </c>
      <c r="F22" s="241">
        <f>F23+F24</f>
        <v>0</v>
      </c>
      <c r="G22" s="241">
        <v>0</v>
      </c>
      <c r="H22" s="241">
        <v>0</v>
      </c>
      <c r="I22" s="241">
        <v>0</v>
      </c>
    </row>
    <row r="23" spans="1:9" ht="22.5" customHeight="1">
      <c r="A23" s="247">
        <v>2080505</v>
      </c>
      <c r="B23" s="248"/>
      <c r="C23" s="244" t="s">
        <v>224</v>
      </c>
      <c r="D23" s="241">
        <f>E23+F23</f>
        <v>164.5</v>
      </c>
      <c r="E23" s="241">
        <v>164.5</v>
      </c>
      <c r="F23" s="241">
        <v>0</v>
      </c>
      <c r="G23" s="241">
        <v>0</v>
      </c>
      <c r="H23" s="241">
        <v>0</v>
      </c>
      <c r="I23" s="241">
        <v>0</v>
      </c>
    </row>
    <row r="24" spans="1:9" ht="22.5" customHeight="1">
      <c r="A24" s="247">
        <v>2080506</v>
      </c>
      <c r="B24" s="248"/>
      <c r="C24" s="244" t="s">
        <v>225</v>
      </c>
      <c r="D24" s="241">
        <f>E24+F24</f>
        <v>12.5</v>
      </c>
      <c r="E24" s="241">
        <v>12.5</v>
      </c>
      <c r="F24" s="241">
        <v>0</v>
      </c>
      <c r="G24" s="241">
        <v>0</v>
      </c>
      <c r="H24" s="241">
        <v>0</v>
      </c>
      <c r="I24" s="241">
        <v>0</v>
      </c>
    </row>
    <row r="25" spans="1:9" ht="22.5" customHeight="1">
      <c r="A25" s="247">
        <v>210</v>
      </c>
      <c r="B25" s="248"/>
      <c r="C25" s="244" t="s">
        <v>226</v>
      </c>
      <c r="D25" s="241">
        <f>D26</f>
        <v>104.6</v>
      </c>
      <c r="E25" s="241">
        <f>E26</f>
        <v>104.6</v>
      </c>
      <c r="F25" s="241">
        <f>F26</f>
        <v>0</v>
      </c>
      <c r="G25" s="241">
        <v>0</v>
      </c>
      <c r="H25" s="241">
        <v>0</v>
      </c>
      <c r="I25" s="241">
        <v>0</v>
      </c>
    </row>
    <row r="26" spans="1:9" ht="22.5" customHeight="1">
      <c r="A26" s="247">
        <v>21011</v>
      </c>
      <c r="B26" s="248"/>
      <c r="C26" s="244" t="s">
        <v>227</v>
      </c>
      <c r="D26" s="241">
        <f>D27+D28+D29</f>
        <v>104.6</v>
      </c>
      <c r="E26" s="241">
        <f>E27+E28+E29</f>
        <v>104.6</v>
      </c>
      <c r="F26" s="241">
        <f>F27+F28+F29</f>
        <v>0</v>
      </c>
      <c r="G26" s="241">
        <v>0</v>
      </c>
      <c r="H26" s="241">
        <v>0</v>
      </c>
      <c r="I26" s="241">
        <v>0</v>
      </c>
    </row>
    <row r="27" spans="1:9" ht="22.5" customHeight="1">
      <c r="A27" s="247">
        <v>2101101</v>
      </c>
      <c r="B27" s="248"/>
      <c r="C27" s="244" t="s">
        <v>228</v>
      </c>
      <c r="D27" s="241">
        <f>E27+F27</f>
        <v>83.5</v>
      </c>
      <c r="E27" s="241">
        <v>83.5</v>
      </c>
      <c r="F27" s="241">
        <v>0</v>
      </c>
      <c r="G27" s="241">
        <v>0</v>
      </c>
      <c r="H27" s="241">
        <v>0</v>
      </c>
      <c r="I27" s="241">
        <v>0</v>
      </c>
    </row>
    <row r="28" spans="1:9" ht="22.5" customHeight="1">
      <c r="A28" s="247">
        <v>2101102</v>
      </c>
      <c r="B28" s="248"/>
      <c r="C28" s="244" t="s">
        <v>229</v>
      </c>
      <c r="D28" s="241">
        <f>E28+F28</f>
        <v>11.1</v>
      </c>
      <c r="E28" s="241">
        <v>11.1</v>
      </c>
      <c r="F28" s="241">
        <v>0</v>
      </c>
      <c r="G28" s="241">
        <v>0</v>
      </c>
      <c r="H28" s="241">
        <v>0</v>
      </c>
      <c r="I28" s="241">
        <v>0</v>
      </c>
    </row>
    <row r="29" spans="1:9" ht="22.5" customHeight="1">
      <c r="A29" s="247">
        <v>2101199</v>
      </c>
      <c r="B29" s="248"/>
      <c r="C29" s="244" t="s">
        <v>230</v>
      </c>
      <c r="D29" s="241">
        <f>E29+F29</f>
        <v>10</v>
      </c>
      <c r="E29" s="241">
        <v>10</v>
      </c>
      <c r="F29" s="241">
        <v>0</v>
      </c>
      <c r="G29" s="241">
        <v>0</v>
      </c>
      <c r="H29" s="241">
        <v>0</v>
      </c>
      <c r="I29" s="241">
        <v>0</v>
      </c>
    </row>
    <row r="30" spans="1:9" ht="22.5" customHeight="1">
      <c r="A30" s="247">
        <v>212</v>
      </c>
      <c r="B30" s="248"/>
      <c r="C30" s="244" t="s">
        <v>231</v>
      </c>
      <c r="D30" s="241">
        <f>D31+D35</f>
        <v>1279.6000000000001</v>
      </c>
      <c r="E30" s="241">
        <f>E31+E35</f>
        <v>1037.2</v>
      </c>
      <c r="F30" s="241">
        <f>F31+F35</f>
        <v>242.4</v>
      </c>
      <c r="G30" s="241">
        <v>0</v>
      </c>
      <c r="H30" s="241">
        <v>0</v>
      </c>
      <c r="I30" s="241">
        <v>0</v>
      </c>
    </row>
    <row r="31" spans="1:9" ht="22.5" customHeight="1">
      <c r="A31" s="247">
        <v>21201</v>
      </c>
      <c r="B31" s="248"/>
      <c r="C31" s="244" t="s">
        <v>232</v>
      </c>
      <c r="D31" s="241">
        <f>D32+D33+D34</f>
        <v>1259.9</v>
      </c>
      <c r="E31" s="241">
        <f>E32+E33+E34</f>
        <v>1017.5</v>
      </c>
      <c r="F31" s="241">
        <f>F32+F33+F34</f>
        <v>242.4</v>
      </c>
      <c r="G31" s="241">
        <v>0</v>
      </c>
      <c r="H31" s="241">
        <v>0</v>
      </c>
      <c r="I31" s="241">
        <v>0</v>
      </c>
    </row>
    <row r="32" spans="1:9" ht="22.5" customHeight="1">
      <c r="A32" s="247">
        <v>2120101</v>
      </c>
      <c r="B32" s="248"/>
      <c r="C32" s="244" t="s">
        <v>211</v>
      </c>
      <c r="D32" s="241">
        <f>E32+F32</f>
        <v>773.1</v>
      </c>
      <c r="E32" s="241">
        <v>738.1</v>
      </c>
      <c r="F32" s="241">
        <v>35</v>
      </c>
      <c r="G32" s="241">
        <v>0</v>
      </c>
      <c r="H32" s="241">
        <v>0</v>
      </c>
      <c r="I32" s="241">
        <v>0</v>
      </c>
    </row>
    <row r="33" spans="1:9" ht="22.5" customHeight="1">
      <c r="A33" s="247">
        <v>2120104</v>
      </c>
      <c r="B33" s="248"/>
      <c r="C33" s="244" t="s">
        <v>233</v>
      </c>
      <c r="D33" s="241">
        <f>E33+F33</f>
        <v>10</v>
      </c>
      <c r="E33" s="241">
        <v>0</v>
      </c>
      <c r="F33" s="241">
        <v>10</v>
      </c>
      <c r="G33" s="241">
        <v>0</v>
      </c>
      <c r="H33" s="241">
        <v>0</v>
      </c>
      <c r="I33" s="241">
        <v>0</v>
      </c>
    </row>
    <row r="34" spans="1:9" ht="22.5" customHeight="1">
      <c r="A34" s="247">
        <v>2120199</v>
      </c>
      <c r="B34" s="248"/>
      <c r="C34" s="244" t="s">
        <v>234</v>
      </c>
      <c r="D34" s="241">
        <f>E34+F34</f>
        <v>476.79999999999995</v>
      </c>
      <c r="E34" s="241">
        <v>279.4</v>
      </c>
      <c r="F34" s="241">
        <v>197.4</v>
      </c>
      <c r="G34" s="241">
        <v>0</v>
      </c>
      <c r="H34" s="241">
        <v>0</v>
      </c>
      <c r="I34" s="241">
        <v>0</v>
      </c>
    </row>
    <row r="35" spans="1:9" ht="22.5" customHeight="1">
      <c r="A35" s="247">
        <v>21205</v>
      </c>
      <c r="B35" s="248"/>
      <c r="C35" s="244" t="s">
        <v>235</v>
      </c>
      <c r="D35" s="241">
        <v>19.7</v>
      </c>
      <c r="E35" s="241">
        <v>19.7</v>
      </c>
      <c r="F35" s="241">
        <v>0</v>
      </c>
      <c r="G35" s="241">
        <v>0</v>
      </c>
      <c r="H35" s="241">
        <v>0</v>
      </c>
      <c r="I35" s="241">
        <v>0</v>
      </c>
    </row>
    <row r="36" spans="1:9" ht="22.5" customHeight="1">
      <c r="A36" s="250">
        <v>2120501</v>
      </c>
      <c r="B36" s="251"/>
      <c r="C36" s="244" t="s">
        <v>236</v>
      </c>
      <c r="D36" s="241">
        <v>19.7</v>
      </c>
      <c r="E36" s="241">
        <v>19.7</v>
      </c>
      <c r="F36" s="241">
        <v>0</v>
      </c>
      <c r="G36" s="241">
        <v>0</v>
      </c>
      <c r="H36" s="241">
        <v>0</v>
      </c>
      <c r="I36" s="241">
        <v>0</v>
      </c>
    </row>
  </sheetData>
  <sheetProtection/>
  <mergeCells count="38">
    <mergeCell ref="I4:I6"/>
    <mergeCell ref="A5:B6"/>
    <mergeCell ref="A13:B13"/>
    <mergeCell ref="A14:B14"/>
    <mergeCell ref="E4:E6"/>
    <mergeCell ref="F4:F6"/>
    <mergeCell ref="G4:G6"/>
    <mergeCell ref="H4:H6"/>
    <mergeCell ref="A16:B16"/>
    <mergeCell ref="A9:B9"/>
    <mergeCell ref="A11:B11"/>
    <mergeCell ref="A12:B12"/>
    <mergeCell ref="A17:B17"/>
    <mergeCell ref="A18:B18"/>
    <mergeCell ref="A19:B19"/>
    <mergeCell ref="A20:B20"/>
    <mergeCell ref="A2:I2"/>
    <mergeCell ref="A4:C4"/>
    <mergeCell ref="A7:C7"/>
    <mergeCell ref="A8:C8"/>
    <mergeCell ref="C5:C6"/>
    <mergeCell ref="D4:D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s>
  <printOptions horizontalCentered="1"/>
  <pageMargins left="0.35" right="0.35" top="0.79" bottom="0.79"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2"/>
  <sheetViews>
    <sheetView zoomScale="85" zoomScaleNormal="85" zoomScaleSheetLayoutView="100" zoomScalePageLayoutView="0" workbookViewId="0" topLeftCell="A13">
      <selection activeCell="F7" sqref="F7:F15"/>
    </sheetView>
  </sheetViews>
  <sheetFormatPr defaultColWidth="9.00390625" defaultRowHeight="14.25"/>
  <cols>
    <col min="1" max="1" width="40.875" style="40" customWidth="1"/>
    <col min="2" max="2" width="6.375" style="40" customWidth="1"/>
    <col min="3" max="3" width="15.625" style="40" customWidth="1"/>
    <col min="4" max="4" width="35.75390625" style="40" customWidth="1"/>
    <col min="5" max="5" width="6.375" style="40" customWidth="1"/>
    <col min="6" max="6" width="15.625" style="40" customWidth="1"/>
    <col min="7" max="7" width="16.00390625" style="40" customWidth="1"/>
    <col min="8" max="8" width="19.00390625" style="40" customWidth="1"/>
    <col min="9" max="10" width="9.00390625" style="41" customWidth="1"/>
    <col min="11" max="16384" width="9.00390625" style="40" customWidth="1"/>
  </cols>
  <sheetData>
    <row r="1" ht="20.25">
      <c r="A1" s="42"/>
    </row>
    <row r="2" spans="1:10" s="37" customFormat="1" ht="33" customHeight="1">
      <c r="A2" s="151" t="s">
        <v>89</v>
      </c>
      <c r="B2" s="151"/>
      <c r="C2" s="151"/>
      <c r="D2" s="151"/>
      <c r="E2" s="151"/>
      <c r="F2" s="151"/>
      <c r="G2" s="151"/>
      <c r="H2" s="151"/>
      <c r="I2" s="60"/>
      <c r="J2" s="60"/>
    </row>
    <row r="3" spans="1:10" s="38" customFormat="1" ht="15" customHeight="1">
      <c r="A3" s="43" t="s">
        <v>239</v>
      </c>
      <c r="B3" s="44"/>
      <c r="C3" s="44"/>
      <c r="D3" s="44"/>
      <c r="E3" s="44"/>
      <c r="F3" s="44"/>
      <c r="G3" s="44"/>
      <c r="H3" s="45" t="s">
        <v>1</v>
      </c>
      <c r="I3" s="61"/>
      <c r="J3" s="61"/>
    </row>
    <row r="4" spans="1:10" s="39" customFormat="1" ht="19.5" customHeight="1">
      <c r="A4" s="152" t="s">
        <v>90</v>
      </c>
      <c r="B4" s="153"/>
      <c r="C4" s="153"/>
      <c r="D4" s="154" t="s">
        <v>91</v>
      </c>
      <c r="E4" s="153"/>
      <c r="F4" s="153"/>
      <c r="G4" s="153"/>
      <c r="H4" s="155"/>
      <c r="I4" s="62"/>
      <c r="J4" s="62"/>
    </row>
    <row r="5" spans="1:10" s="39" customFormat="1" ht="37.5">
      <c r="A5" s="104" t="s">
        <v>4</v>
      </c>
      <c r="B5" s="157" t="s">
        <v>5</v>
      </c>
      <c r="C5" s="46" t="s">
        <v>92</v>
      </c>
      <c r="D5" s="105" t="s">
        <v>4</v>
      </c>
      <c r="E5" s="157" t="s">
        <v>5</v>
      </c>
      <c r="F5" s="46" t="s">
        <v>81</v>
      </c>
      <c r="G5" s="47" t="s">
        <v>93</v>
      </c>
      <c r="H5" s="48" t="s">
        <v>94</v>
      </c>
      <c r="I5" s="62"/>
      <c r="J5" s="62"/>
    </row>
    <row r="6" spans="1:10" s="39" customFormat="1" ht="19.5" customHeight="1">
      <c r="A6" s="104" t="s">
        <v>7</v>
      </c>
      <c r="B6" s="158"/>
      <c r="C6" s="105" t="s">
        <v>9</v>
      </c>
      <c r="D6" s="105" t="s">
        <v>7</v>
      </c>
      <c r="E6" s="158"/>
      <c r="F6" s="49">
        <v>2</v>
      </c>
      <c r="G6" s="49">
        <v>3</v>
      </c>
      <c r="H6" s="50">
        <v>4</v>
      </c>
      <c r="I6" s="62"/>
      <c r="J6" s="62"/>
    </row>
    <row r="7" spans="1:10" s="39" customFormat="1" ht="19.5" customHeight="1">
      <c r="A7" s="100" t="s">
        <v>95</v>
      </c>
      <c r="B7" s="51" t="s">
        <v>9</v>
      </c>
      <c r="C7" s="113">
        <v>3896.2</v>
      </c>
      <c r="D7" s="52" t="s">
        <v>12</v>
      </c>
      <c r="E7" s="51">
        <v>26</v>
      </c>
      <c r="F7" s="53">
        <f>G7</f>
        <v>1675.8</v>
      </c>
      <c r="G7" s="53">
        <v>1675.8</v>
      </c>
      <c r="H7" s="114">
        <v>0</v>
      </c>
      <c r="I7" s="62"/>
      <c r="J7" s="62"/>
    </row>
    <row r="8" spans="1:10" s="39" customFormat="1" ht="19.5" customHeight="1">
      <c r="A8" s="54" t="s">
        <v>96</v>
      </c>
      <c r="B8" s="51" t="s">
        <v>10</v>
      </c>
      <c r="C8" s="113">
        <v>0</v>
      </c>
      <c r="D8" s="52" t="s">
        <v>14</v>
      </c>
      <c r="E8" s="51">
        <v>27</v>
      </c>
      <c r="F8" s="53">
        <f aca="true" t="shared" si="0" ref="F8:F27">G8</f>
        <v>0</v>
      </c>
      <c r="G8" s="53">
        <v>0</v>
      </c>
      <c r="H8" s="114">
        <v>0</v>
      </c>
      <c r="I8" s="62"/>
      <c r="J8" s="62"/>
    </row>
    <row r="9" spans="1:10" s="39" customFormat="1" ht="19.5" customHeight="1">
      <c r="A9" s="54" t="s">
        <v>97</v>
      </c>
      <c r="B9" s="51" t="s">
        <v>16</v>
      </c>
      <c r="C9" s="113"/>
      <c r="D9" s="52" t="s">
        <v>17</v>
      </c>
      <c r="E9" s="51">
        <v>28</v>
      </c>
      <c r="F9" s="53">
        <f t="shared" si="0"/>
        <v>0</v>
      </c>
      <c r="G9" s="53">
        <v>0</v>
      </c>
      <c r="H9" s="114">
        <v>0</v>
      </c>
      <c r="I9" s="62"/>
      <c r="J9" s="62"/>
    </row>
    <row r="10" spans="1:10" s="39" customFormat="1" ht="19.5" customHeight="1">
      <c r="A10" s="54"/>
      <c r="B10" s="51" t="s">
        <v>19</v>
      </c>
      <c r="C10" s="113"/>
      <c r="D10" s="52" t="s">
        <v>20</v>
      </c>
      <c r="E10" s="51">
        <v>29</v>
      </c>
      <c r="F10" s="53">
        <f t="shared" si="0"/>
        <v>0</v>
      </c>
      <c r="G10" s="53">
        <v>0</v>
      </c>
      <c r="H10" s="114">
        <v>0</v>
      </c>
      <c r="I10" s="62"/>
      <c r="J10" s="62"/>
    </row>
    <row r="11" spans="1:10" s="39" customFormat="1" ht="19.5" customHeight="1">
      <c r="A11" s="54"/>
      <c r="B11" s="51" t="s">
        <v>22</v>
      </c>
      <c r="C11" s="113"/>
      <c r="D11" s="52" t="s">
        <v>23</v>
      </c>
      <c r="E11" s="51">
        <v>30</v>
      </c>
      <c r="F11" s="53">
        <f>G11</f>
        <v>60.1</v>
      </c>
      <c r="G11" s="53">
        <v>60.1</v>
      </c>
      <c r="H11" s="114">
        <v>0</v>
      </c>
      <c r="I11" s="62"/>
      <c r="J11" s="62"/>
    </row>
    <row r="12" spans="1:10" s="39" customFormat="1" ht="19.5" customHeight="1">
      <c r="A12" s="54"/>
      <c r="B12" s="51" t="s">
        <v>25</v>
      </c>
      <c r="C12" s="113"/>
      <c r="D12" s="52" t="s">
        <v>26</v>
      </c>
      <c r="E12" s="51">
        <v>31</v>
      </c>
      <c r="F12" s="53">
        <f t="shared" si="0"/>
        <v>324.5</v>
      </c>
      <c r="G12" s="53">
        <v>324.5</v>
      </c>
      <c r="H12" s="114">
        <v>0</v>
      </c>
      <c r="I12" s="62"/>
      <c r="J12" s="62"/>
    </row>
    <row r="13" spans="1:10" s="39" customFormat="1" ht="19.5" customHeight="1">
      <c r="A13" s="54"/>
      <c r="B13" s="51" t="s">
        <v>28</v>
      </c>
      <c r="C13" s="113"/>
      <c r="D13" s="52" t="s">
        <v>29</v>
      </c>
      <c r="E13" s="51">
        <v>32</v>
      </c>
      <c r="F13" s="53">
        <f t="shared" si="0"/>
        <v>104.6</v>
      </c>
      <c r="G13" s="53">
        <v>104.6</v>
      </c>
      <c r="H13" s="114">
        <v>0</v>
      </c>
      <c r="I13" s="62"/>
      <c r="J13" s="62"/>
    </row>
    <row r="14" spans="1:10" s="39" customFormat="1" ht="19.5" customHeight="1">
      <c r="A14" s="54"/>
      <c r="B14" s="51" t="s">
        <v>30</v>
      </c>
      <c r="C14" s="113"/>
      <c r="D14" s="52" t="s">
        <v>31</v>
      </c>
      <c r="E14" s="51">
        <v>33</v>
      </c>
      <c r="F14" s="53">
        <f t="shared" si="0"/>
        <v>0</v>
      </c>
      <c r="G14" s="53">
        <v>0</v>
      </c>
      <c r="H14" s="114">
        <v>0</v>
      </c>
      <c r="I14" s="62"/>
      <c r="J14" s="62"/>
    </row>
    <row r="15" spans="1:10" s="39" customFormat="1" ht="19.5" customHeight="1">
      <c r="A15" s="54"/>
      <c r="B15" s="51" t="s">
        <v>32</v>
      </c>
      <c r="C15" s="113"/>
      <c r="D15" s="52" t="s">
        <v>33</v>
      </c>
      <c r="E15" s="51">
        <v>34</v>
      </c>
      <c r="F15" s="53">
        <f t="shared" si="0"/>
        <v>1279.6</v>
      </c>
      <c r="G15" s="53">
        <v>1279.6</v>
      </c>
      <c r="H15" s="114">
        <v>0</v>
      </c>
      <c r="I15" s="62"/>
      <c r="J15" s="62"/>
    </row>
    <row r="16" spans="1:10" s="39" customFormat="1" ht="19.5" customHeight="1">
      <c r="A16" s="54"/>
      <c r="B16" s="51" t="s">
        <v>34</v>
      </c>
      <c r="C16" s="113"/>
      <c r="D16" s="52" t="s">
        <v>35</v>
      </c>
      <c r="E16" s="51">
        <v>35</v>
      </c>
      <c r="F16" s="53">
        <f t="shared" si="0"/>
        <v>0</v>
      </c>
      <c r="G16" s="53">
        <v>0</v>
      </c>
      <c r="H16" s="114">
        <v>0</v>
      </c>
      <c r="I16" s="62"/>
      <c r="J16" s="62"/>
    </row>
    <row r="17" spans="1:10" s="39" customFormat="1" ht="19.5" customHeight="1">
      <c r="A17" s="54"/>
      <c r="B17" s="51" t="s">
        <v>36</v>
      </c>
      <c r="C17" s="113"/>
      <c r="D17" s="52" t="s">
        <v>37</v>
      </c>
      <c r="E17" s="51">
        <v>36</v>
      </c>
      <c r="F17" s="53">
        <f t="shared" si="0"/>
        <v>0</v>
      </c>
      <c r="G17" s="53">
        <v>0</v>
      </c>
      <c r="H17" s="114">
        <v>0</v>
      </c>
      <c r="I17" s="62"/>
      <c r="J17" s="62"/>
    </row>
    <row r="18" spans="1:10" s="39" customFormat="1" ht="19.5" customHeight="1">
      <c r="A18" s="54"/>
      <c r="B18" s="51" t="s">
        <v>38</v>
      </c>
      <c r="C18" s="113"/>
      <c r="D18" s="52" t="s">
        <v>39</v>
      </c>
      <c r="E18" s="51">
        <v>37</v>
      </c>
      <c r="F18" s="53">
        <f t="shared" si="0"/>
        <v>0</v>
      </c>
      <c r="G18" s="53">
        <v>0</v>
      </c>
      <c r="H18" s="114">
        <v>0</v>
      </c>
      <c r="I18" s="62"/>
      <c r="J18" s="62"/>
    </row>
    <row r="19" spans="1:10" s="39" customFormat="1" ht="19.5" customHeight="1">
      <c r="A19" s="54"/>
      <c r="B19" s="51" t="s">
        <v>40</v>
      </c>
      <c r="C19" s="113"/>
      <c r="D19" s="52" t="s">
        <v>41</v>
      </c>
      <c r="E19" s="51">
        <v>38</v>
      </c>
      <c r="F19" s="53">
        <f t="shared" si="0"/>
        <v>0</v>
      </c>
      <c r="G19" s="53">
        <v>0</v>
      </c>
      <c r="H19" s="114">
        <v>0</v>
      </c>
      <c r="I19" s="62"/>
      <c r="J19" s="62"/>
    </row>
    <row r="20" spans="1:10" s="39" customFormat="1" ht="19.5" customHeight="1">
      <c r="A20" s="54"/>
      <c r="B20" s="51" t="s">
        <v>42</v>
      </c>
      <c r="C20" s="113"/>
      <c r="D20" s="52" t="s">
        <v>43</v>
      </c>
      <c r="E20" s="51">
        <v>39</v>
      </c>
      <c r="F20" s="53">
        <f t="shared" si="0"/>
        <v>0</v>
      </c>
      <c r="G20" s="53">
        <v>0</v>
      </c>
      <c r="H20" s="114">
        <v>0</v>
      </c>
      <c r="I20" s="62"/>
      <c r="J20" s="62"/>
    </row>
    <row r="21" spans="1:10" s="39" customFormat="1" ht="19.5" customHeight="1">
      <c r="A21" s="54"/>
      <c r="B21" s="51" t="s">
        <v>44</v>
      </c>
      <c r="C21" s="113"/>
      <c r="D21" s="52" t="s">
        <v>45</v>
      </c>
      <c r="E21" s="51">
        <v>40</v>
      </c>
      <c r="F21" s="53">
        <f t="shared" si="0"/>
        <v>0</v>
      </c>
      <c r="G21" s="53">
        <v>0</v>
      </c>
      <c r="H21" s="114">
        <v>0</v>
      </c>
      <c r="I21" s="62"/>
      <c r="J21" s="62"/>
    </row>
    <row r="22" spans="1:10" s="39" customFormat="1" ht="19.5" customHeight="1">
      <c r="A22" s="54"/>
      <c r="B22" s="51" t="s">
        <v>46</v>
      </c>
      <c r="C22" s="113"/>
      <c r="D22" s="52" t="s">
        <v>47</v>
      </c>
      <c r="E22" s="51">
        <v>41</v>
      </c>
      <c r="F22" s="53">
        <f t="shared" si="0"/>
        <v>0</v>
      </c>
      <c r="G22" s="53">
        <v>0</v>
      </c>
      <c r="H22" s="114">
        <v>0</v>
      </c>
      <c r="I22" s="62"/>
      <c r="J22" s="62"/>
    </row>
    <row r="23" spans="1:10" s="39" customFormat="1" ht="19.5" customHeight="1">
      <c r="A23" s="54"/>
      <c r="B23" s="51" t="s">
        <v>48</v>
      </c>
      <c r="C23" s="113"/>
      <c r="D23" s="52" t="s">
        <v>49</v>
      </c>
      <c r="E23" s="51">
        <v>42</v>
      </c>
      <c r="F23" s="53">
        <f t="shared" si="0"/>
        <v>0</v>
      </c>
      <c r="G23" s="53">
        <v>0</v>
      </c>
      <c r="H23" s="114">
        <v>0</v>
      </c>
      <c r="I23" s="62"/>
      <c r="J23" s="62"/>
    </row>
    <row r="24" spans="1:10" s="39" customFormat="1" ht="19.5" customHeight="1">
      <c r="A24" s="54"/>
      <c r="B24" s="51" t="s">
        <v>50</v>
      </c>
      <c r="C24" s="113"/>
      <c r="D24" s="52" t="s">
        <v>51</v>
      </c>
      <c r="E24" s="51">
        <v>43</v>
      </c>
      <c r="F24" s="53">
        <f t="shared" si="0"/>
        <v>0</v>
      </c>
      <c r="G24" s="53">
        <v>0</v>
      </c>
      <c r="H24" s="114">
        <v>0</v>
      </c>
      <c r="I24" s="62"/>
      <c r="J24" s="62"/>
    </row>
    <row r="25" spans="1:10" s="39" customFormat="1" ht="19.5" customHeight="1">
      <c r="A25" s="54"/>
      <c r="B25" s="51" t="s">
        <v>52</v>
      </c>
      <c r="C25" s="113"/>
      <c r="D25" s="52" t="s">
        <v>53</v>
      </c>
      <c r="E25" s="51">
        <v>44</v>
      </c>
      <c r="F25" s="53">
        <f t="shared" si="0"/>
        <v>0</v>
      </c>
      <c r="G25" s="53">
        <v>0</v>
      </c>
      <c r="H25" s="114">
        <v>0</v>
      </c>
      <c r="I25" s="62"/>
      <c r="J25" s="62"/>
    </row>
    <row r="26" spans="1:10" s="39" customFormat="1" ht="19.5" customHeight="1">
      <c r="A26" s="106" t="s">
        <v>71</v>
      </c>
      <c r="B26" s="51" t="s">
        <v>55</v>
      </c>
      <c r="C26" s="113">
        <f>SUM(C7:C9)</f>
        <v>3896.2</v>
      </c>
      <c r="D26" s="107" t="s">
        <v>83</v>
      </c>
      <c r="E26" s="51">
        <v>45</v>
      </c>
      <c r="F26" s="53">
        <f t="shared" si="0"/>
        <v>3444.5999999999995</v>
      </c>
      <c r="G26" s="53">
        <f>SUM(G7:G25)</f>
        <v>3444.5999999999995</v>
      </c>
      <c r="H26" s="114">
        <v>0</v>
      </c>
      <c r="I26" s="62"/>
      <c r="J26" s="62"/>
    </row>
    <row r="27" spans="1:10" s="39" customFormat="1" ht="19.5" customHeight="1">
      <c r="A27" s="55" t="s">
        <v>98</v>
      </c>
      <c r="B27" s="51" t="s">
        <v>58</v>
      </c>
      <c r="C27" s="113">
        <f>SUM(C28:C30)</f>
        <v>154</v>
      </c>
      <c r="D27" s="56" t="s">
        <v>99</v>
      </c>
      <c r="E27" s="51">
        <v>46</v>
      </c>
      <c r="F27" s="53">
        <f t="shared" si="0"/>
        <v>605.6</v>
      </c>
      <c r="G27" s="53">
        <v>605.6</v>
      </c>
      <c r="H27" s="114">
        <v>0</v>
      </c>
      <c r="I27" s="62"/>
      <c r="J27" s="62"/>
    </row>
    <row r="28" spans="1:10" s="39" customFormat="1" ht="19.5" customHeight="1">
      <c r="A28" s="55" t="s">
        <v>100</v>
      </c>
      <c r="B28" s="51" t="s">
        <v>61</v>
      </c>
      <c r="C28" s="113">
        <v>154</v>
      </c>
      <c r="D28" s="57"/>
      <c r="E28" s="51">
        <v>47</v>
      </c>
      <c r="F28" s="53"/>
      <c r="G28" s="53"/>
      <c r="H28" s="115"/>
      <c r="I28" s="62"/>
      <c r="J28" s="62"/>
    </row>
    <row r="29" spans="1:10" s="39" customFormat="1" ht="19.5" customHeight="1">
      <c r="A29" s="55" t="s">
        <v>101</v>
      </c>
      <c r="B29" s="51" t="s">
        <v>64</v>
      </c>
      <c r="C29" s="113">
        <v>0</v>
      </c>
      <c r="D29" s="57"/>
      <c r="E29" s="51">
        <v>48</v>
      </c>
      <c r="F29" s="53"/>
      <c r="G29" s="53"/>
      <c r="H29" s="115"/>
      <c r="I29" s="62"/>
      <c r="J29" s="62"/>
    </row>
    <row r="30" spans="1:10" s="39" customFormat="1" ht="19.5" customHeight="1">
      <c r="A30" s="55" t="s">
        <v>102</v>
      </c>
      <c r="B30" s="51" t="s">
        <v>66</v>
      </c>
      <c r="C30" s="113"/>
      <c r="D30" s="57"/>
      <c r="E30" s="51">
        <v>49</v>
      </c>
      <c r="F30" s="53"/>
      <c r="G30" s="53"/>
      <c r="H30" s="115"/>
      <c r="I30" s="62"/>
      <c r="J30" s="62"/>
    </row>
    <row r="31" spans="1:10" s="39" customFormat="1" ht="19.5" customHeight="1">
      <c r="A31" s="108" t="s">
        <v>81</v>
      </c>
      <c r="B31" s="58" t="s">
        <v>68</v>
      </c>
      <c r="C31" s="116">
        <f>C26+C27</f>
        <v>4050.2</v>
      </c>
      <c r="D31" s="109" t="s">
        <v>81</v>
      </c>
      <c r="E31" s="58">
        <v>50</v>
      </c>
      <c r="F31" s="59">
        <f>F26+F27</f>
        <v>4050.1999999999994</v>
      </c>
      <c r="G31" s="59">
        <f>G26+G27</f>
        <v>4050.1999999999994</v>
      </c>
      <c r="H31" s="117">
        <v>0</v>
      </c>
      <c r="I31" s="62"/>
      <c r="J31" s="62"/>
    </row>
    <row r="32" spans="1:10" s="38" customFormat="1" ht="27" customHeight="1">
      <c r="A32" s="156"/>
      <c r="B32" s="156"/>
      <c r="C32" s="156"/>
      <c r="D32" s="156"/>
      <c r="E32" s="156"/>
      <c r="F32" s="156"/>
      <c r="G32" s="156"/>
      <c r="H32" s="156"/>
      <c r="I32" s="61"/>
      <c r="J32" s="61"/>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34">
      <selection activeCell="D30" sqref="D30"/>
    </sheetView>
  </sheetViews>
  <sheetFormatPr defaultColWidth="9.00390625" defaultRowHeight="14.25"/>
  <cols>
    <col min="1" max="2" width="4.625" style="5" customWidth="1"/>
    <col min="3" max="3" width="28.75390625" style="5" customWidth="1"/>
    <col min="4" max="6" width="32.625" style="5" customWidth="1"/>
    <col min="7" max="16384" width="9.00390625" style="5" customWidth="1"/>
  </cols>
  <sheetData>
    <row r="1" ht="14.25">
      <c r="A1" s="6"/>
    </row>
    <row r="2" spans="1:6" s="1" customFormat="1" ht="34.5" customHeight="1">
      <c r="A2" s="159" t="s">
        <v>103</v>
      </c>
      <c r="B2" s="159"/>
      <c r="C2" s="159"/>
      <c r="D2" s="159"/>
      <c r="E2" s="159"/>
      <c r="F2" s="159"/>
    </row>
    <row r="3" spans="1:6" s="2" customFormat="1" ht="15" customHeight="1">
      <c r="A3" s="7" t="s">
        <v>241</v>
      </c>
      <c r="B3" s="17"/>
      <c r="C3" s="17"/>
      <c r="D3" s="8"/>
      <c r="E3" s="8"/>
      <c r="F3" s="9" t="s">
        <v>1</v>
      </c>
    </row>
    <row r="4" spans="1:6" s="3" customFormat="1" ht="20.25" customHeight="1">
      <c r="A4" s="160" t="s">
        <v>104</v>
      </c>
      <c r="B4" s="161"/>
      <c r="C4" s="161"/>
      <c r="D4" s="166" t="s">
        <v>83</v>
      </c>
      <c r="E4" s="166" t="s">
        <v>105</v>
      </c>
      <c r="F4" s="168" t="s">
        <v>85</v>
      </c>
    </row>
    <row r="5" spans="1:6" s="3" customFormat="1" ht="24.75" customHeight="1">
      <c r="A5" s="162" t="s">
        <v>78</v>
      </c>
      <c r="B5" s="163"/>
      <c r="C5" s="163" t="s">
        <v>79</v>
      </c>
      <c r="D5" s="167"/>
      <c r="E5" s="167"/>
      <c r="F5" s="169"/>
    </row>
    <row r="6" spans="1:6" s="3" customFormat="1" ht="18" customHeight="1">
      <c r="A6" s="162"/>
      <c r="B6" s="163"/>
      <c r="C6" s="163"/>
      <c r="D6" s="167"/>
      <c r="E6" s="167"/>
      <c r="F6" s="169"/>
    </row>
    <row r="7" spans="1:6" s="3" customFormat="1" ht="22.5" customHeight="1">
      <c r="A7" s="162"/>
      <c r="B7" s="163"/>
      <c r="C7" s="163"/>
      <c r="D7" s="167"/>
      <c r="E7" s="167"/>
      <c r="F7" s="169"/>
    </row>
    <row r="8" spans="1:6" s="3" customFormat="1" ht="22.5" customHeight="1">
      <c r="A8" s="162" t="s">
        <v>80</v>
      </c>
      <c r="B8" s="163"/>
      <c r="C8" s="163"/>
      <c r="D8" s="18">
        <v>1</v>
      </c>
      <c r="E8" s="18">
        <v>2</v>
      </c>
      <c r="F8" s="30">
        <v>3</v>
      </c>
    </row>
    <row r="9" spans="1:6" s="3" customFormat="1" ht="22.5" customHeight="1">
      <c r="A9" s="162" t="s">
        <v>81</v>
      </c>
      <c r="B9" s="163"/>
      <c r="C9" s="163"/>
      <c r="D9" s="112">
        <f aca="true" t="shared" si="0" ref="D9:D28">E9+F9</f>
        <v>3444.5999999999995</v>
      </c>
      <c r="E9" s="112">
        <f>E10+E18+E22+E28+E33</f>
        <v>3017.3999999999996</v>
      </c>
      <c r="F9" s="112">
        <f>F10+F18+F22+F28+F33</f>
        <v>427.20000000000005</v>
      </c>
    </row>
    <row r="10" spans="1:6" s="3" customFormat="1" ht="22.5" customHeight="1">
      <c r="A10" s="133">
        <v>201</v>
      </c>
      <c r="B10" s="134"/>
      <c r="C10" s="20" t="s">
        <v>240</v>
      </c>
      <c r="D10" s="112">
        <f t="shared" si="0"/>
        <v>1675.8</v>
      </c>
      <c r="E10" s="112">
        <f>E11+E16+E14</f>
        <v>1551.1</v>
      </c>
      <c r="F10" s="112">
        <f>F11+F16+F14</f>
        <v>124.7</v>
      </c>
    </row>
    <row r="11" spans="1:6" s="3" customFormat="1" ht="22.5" customHeight="1">
      <c r="A11" s="133">
        <v>20103</v>
      </c>
      <c r="B11" s="134"/>
      <c r="C11" s="110" t="s">
        <v>210</v>
      </c>
      <c r="D11" s="112">
        <f t="shared" si="0"/>
        <v>1597.8</v>
      </c>
      <c r="E11" s="112">
        <f>E12+E13</f>
        <v>1473.1</v>
      </c>
      <c r="F11" s="112">
        <f>F12+F13</f>
        <v>124.7</v>
      </c>
    </row>
    <row r="12" spans="1:6" s="3" customFormat="1" ht="22.5" customHeight="1">
      <c r="A12" s="133">
        <v>2010301</v>
      </c>
      <c r="B12" s="134"/>
      <c r="C12" s="110" t="s">
        <v>211</v>
      </c>
      <c r="D12" s="112">
        <f t="shared" si="0"/>
        <v>1471.1</v>
      </c>
      <c r="E12" s="112">
        <v>1471.1</v>
      </c>
      <c r="F12" s="112">
        <v>0</v>
      </c>
    </row>
    <row r="13" spans="1:6" s="3" customFormat="1" ht="22.5" customHeight="1">
      <c r="A13" s="133">
        <v>2010302</v>
      </c>
      <c r="B13" s="134"/>
      <c r="C13" s="110" t="s">
        <v>212</v>
      </c>
      <c r="D13" s="112">
        <f t="shared" si="0"/>
        <v>126.7</v>
      </c>
      <c r="E13" s="112">
        <v>2</v>
      </c>
      <c r="F13" s="112">
        <v>124.7</v>
      </c>
    </row>
    <row r="14" spans="1:6" s="3" customFormat="1" ht="22.5" customHeight="1">
      <c r="A14" s="133">
        <v>20105</v>
      </c>
      <c r="B14" s="134"/>
      <c r="C14" s="110" t="s">
        <v>213</v>
      </c>
      <c r="D14" s="112">
        <f t="shared" si="0"/>
        <v>78</v>
      </c>
      <c r="E14" s="112">
        <v>78</v>
      </c>
      <c r="F14" s="112">
        <v>0</v>
      </c>
    </row>
    <row r="15" spans="1:6" s="3" customFormat="1" ht="22.5" customHeight="1">
      <c r="A15" s="133">
        <v>2010599</v>
      </c>
      <c r="B15" s="134"/>
      <c r="C15" s="110" t="s">
        <v>214</v>
      </c>
      <c r="D15" s="112">
        <f t="shared" si="0"/>
        <v>78</v>
      </c>
      <c r="E15" s="112">
        <v>78</v>
      </c>
      <c r="F15" s="112">
        <v>0</v>
      </c>
    </row>
    <row r="16" spans="1:6" s="3" customFormat="1" ht="22.5" customHeight="1">
      <c r="A16" s="133">
        <v>20136</v>
      </c>
      <c r="B16" s="134"/>
      <c r="C16" s="110" t="s">
        <v>215</v>
      </c>
      <c r="D16" s="112">
        <f t="shared" si="0"/>
        <v>0</v>
      </c>
      <c r="E16" s="112">
        <v>0</v>
      </c>
      <c r="F16" s="112">
        <v>0</v>
      </c>
    </row>
    <row r="17" spans="1:6" s="3" customFormat="1" ht="22.5" customHeight="1">
      <c r="A17" s="133">
        <v>2013699</v>
      </c>
      <c r="B17" s="134"/>
      <c r="C17" s="110" t="s">
        <v>216</v>
      </c>
      <c r="D17" s="112">
        <f t="shared" si="0"/>
        <v>0</v>
      </c>
      <c r="E17" s="112">
        <v>0</v>
      </c>
      <c r="F17" s="112">
        <v>0</v>
      </c>
    </row>
    <row r="18" spans="1:6" s="3" customFormat="1" ht="22.5" customHeight="1">
      <c r="A18" s="133">
        <v>207</v>
      </c>
      <c r="B18" s="134"/>
      <c r="C18" s="110" t="s">
        <v>217</v>
      </c>
      <c r="D18" s="112">
        <f t="shared" si="0"/>
        <v>60.1</v>
      </c>
      <c r="E18" s="112">
        <v>0</v>
      </c>
      <c r="F18" s="112">
        <v>60.1</v>
      </c>
    </row>
    <row r="19" spans="1:6" s="3" customFormat="1" ht="22.5" customHeight="1">
      <c r="A19" s="133">
        <v>20701</v>
      </c>
      <c r="B19" s="134"/>
      <c r="C19" s="110" t="s">
        <v>218</v>
      </c>
      <c r="D19" s="112">
        <f t="shared" si="0"/>
        <v>60.1</v>
      </c>
      <c r="E19" s="112">
        <v>0</v>
      </c>
      <c r="F19" s="112">
        <v>60.1</v>
      </c>
    </row>
    <row r="20" spans="1:6" s="3" customFormat="1" ht="22.5" customHeight="1">
      <c r="A20" s="133">
        <v>2070109</v>
      </c>
      <c r="B20" s="134"/>
      <c r="C20" s="110" t="s">
        <v>238</v>
      </c>
      <c r="D20" s="112">
        <f t="shared" si="0"/>
        <v>0.1</v>
      </c>
      <c r="E20" s="112">
        <v>0</v>
      </c>
      <c r="F20" s="112">
        <v>0.1</v>
      </c>
    </row>
    <row r="21" spans="1:6" s="3" customFormat="1" ht="22.5" customHeight="1">
      <c r="A21" s="133">
        <v>2070199</v>
      </c>
      <c r="B21" s="134"/>
      <c r="C21" s="110" t="s">
        <v>219</v>
      </c>
      <c r="D21" s="112">
        <f t="shared" si="0"/>
        <v>60</v>
      </c>
      <c r="E21" s="112">
        <v>0</v>
      </c>
      <c r="F21" s="112">
        <v>60</v>
      </c>
    </row>
    <row r="22" spans="1:6" s="4" customFormat="1" ht="22.5" customHeight="1">
      <c r="A22" s="133">
        <v>208</v>
      </c>
      <c r="B22" s="134"/>
      <c r="C22" s="110" t="s">
        <v>220</v>
      </c>
      <c r="D22" s="112">
        <f t="shared" si="0"/>
        <v>324.5</v>
      </c>
      <c r="E22" s="112">
        <v>324.5</v>
      </c>
      <c r="F22" s="112">
        <v>0</v>
      </c>
    </row>
    <row r="23" spans="1:6" s="4" customFormat="1" ht="22.5" customHeight="1">
      <c r="A23" s="133">
        <v>20801</v>
      </c>
      <c r="B23" s="134"/>
      <c r="C23" s="110" t="s">
        <v>221</v>
      </c>
      <c r="D23" s="112">
        <f t="shared" si="0"/>
        <v>147.5</v>
      </c>
      <c r="E23" s="112">
        <v>147.5</v>
      </c>
      <c r="F23" s="112">
        <v>0</v>
      </c>
    </row>
    <row r="24" spans="1:6" s="4" customFormat="1" ht="22.5" customHeight="1">
      <c r="A24" s="133">
        <v>2080111</v>
      </c>
      <c r="B24" s="134"/>
      <c r="C24" s="110" t="s">
        <v>222</v>
      </c>
      <c r="D24" s="112">
        <f t="shared" si="0"/>
        <v>147.5</v>
      </c>
      <c r="E24" s="112">
        <v>147.5</v>
      </c>
      <c r="F24" s="112">
        <v>0</v>
      </c>
    </row>
    <row r="25" spans="1:6" s="4" customFormat="1" ht="22.5" customHeight="1">
      <c r="A25" s="133">
        <v>20805</v>
      </c>
      <c r="B25" s="134"/>
      <c r="C25" s="111" t="s">
        <v>223</v>
      </c>
      <c r="D25" s="112">
        <f t="shared" si="0"/>
        <v>177</v>
      </c>
      <c r="E25" s="112">
        <v>177</v>
      </c>
      <c r="F25" s="112">
        <v>0</v>
      </c>
    </row>
    <row r="26" spans="1:6" s="4" customFormat="1" ht="22.5" customHeight="1">
      <c r="A26" s="133">
        <v>2080505</v>
      </c>
      <c r="B26" s="134"/>
      <c r="C26" s="110" t="s">
        <v>224</v>
      </c>
      <c r="D26" s="112">
        <f t="shared" si="0"/>
        <v>164.5</v>
      </c>
      <c r="E26" s="112">
        <v>164.5</v>
      </c>
      <c r="F26" s="112">
        <v>0</v>
      </c>
    </row>
    <row r="27" spans="1:6" s="4" customFormat="1" ht="22.5" customHeight="1">
      <c r="A27" s="133">
        <v>2080506</v>
      </c>
      <c r="B27" s="134"/>
      <c r="C27" s="110" t="s">
        <v>225</v>
      </c>
      <c r="D27" s="112">
        <f t="shared" si="0"/>
        <v>12.5</v>
      </c>
      <c r="E27" s="112">
        <v>12.5</v>
      </c>
      <c r="F27" s="112">
        <v>0</v>
      </c>
    </row>
    <row r="28" spans="1:6" s="4" customFormat="1" ht="22.5" customHeight="1">
      <c r="A28" s="133">
        <v>210</v>
      </c>
      <c r="B28" s="134"/>
      <c r="C28" s="110" t="s">
        <v>226</v>
      </c>
      <c r="D28" s="112">
        <f t="shared" si="0"/>
        <v>104.6</v>
      </c>
      <c r="E28" s="112">
        <f>E29</f>
        <v>104.6</v>
      </c>
      <c r="F28" s="112">
        <f>F29</f>
        <v>0</v>
      </c>
    </row>
    <row r="29" spans="1:6" s="4" customFormat="1" ht="22.5" customHeight="1">
      <c r="A29" s="133">
        <v>21011</v>
      </c>
      <c r="B29" s="134"/>
      <c r="C29" s="110" t="s">
        <v>227</v>
      </c>
      <c r="D29" s="112">
        <f>E29+F29</f>
        <v>104.6</v>
      </c>
      <c r="E29" s="112">
        <f>SUM(E30:E32)</f>
        <v>104.6</v>
      </c>
      <c r="F29" s="112">
        <f>SUM(F30:F32)</f>
        <v>0</v>
      </c>
    </row>
    <row r="30" spans="1:6" s="4" customFormat="1" ht="22.5" customHeight="1">
      <c r="A30" s="133">
        <v>2101101</v>
      </c>
      <c r="B30" s="134"/>
      <c r="C30" s="110" t="s">
        <v>228</v>
      </c>
      <c r="D30" s="112">
        <f aca="true" t="shared" si="1" ref="D30:D39">E30+F30</f>
        <v>83.5</v>
      </c>
      <c r="E30" s="112">
        <v>83.5</v>
      </c>
      <c r="F30" s="112">
        <v>0</v>
      </c>
    </row>
    <row r="31" spans="1:6" s="4" customFormat="1" ht="22.5" customHeight="1">
      <c r="A31" s="133">
        <v>2101102</v>
      </c>
      <c r="B31" s="134"/>
      <c r="C31" s="110" t="s">
        <v>229</v>
      </c>
      <c r="D31" s="112">
        <f t="shared" si="1"/>
        <v>11.1</v>
      </c>
      <c r="E31" s="112">
        <v>11.1</v>
      </c>
      <c r="F31" s="112">
        <v>0</v>
      </c>
    </row>
    <row r="32" spans="1:6" s="4" customFormat="1" ht="22.5" customHeight="1">
      <c r="A32" s="133">
        <v>2101199</v>
      </c>
      <c r="B32" s="134"/>
      <c r="C32" s="110" t="s">
        <v>230</v>
      </c>
      <c r="D32" s="112">
        <f t="shared" si="1"/>
        <v>10</v>
      </c>
      <c r="E32" s="112">
        <v>10</v>
      </c>
      <c r="F32" s="112">
        <v>0</v>
      </c>
    </row>
    <row r="33" spans="1:6" s="4" customFormat="1" ht="22.5" customHeight="1">
      <c r="A33" s="133">
        <v>212</v>
      </c>
      <c r="B33" s="134"/>
      <c r="C33" s="110" t="s">
        <v>231</v>
      </c>
      <c r="D33" s="112">
        <f t="shared" si="1"/>
        <v>1279.6000000000001</v>
      </c>
      <c r="E33" s="112">
        <f>E34+E38</f>
        <v>1037.2</v>
      </c>
      <c r="F33" s="112">
        <f>F34+F38</f>
        <v>242.4</v>
      </c>
    </row>
    <row r="34" spans="1:6" s="4" customFormat="1" ht="22.5" customHeight="1">
      <c r="A34" s="133">
        <v>21201</v>
      </c>
      <c r="B34" s="134"/>
      <c r="C34" s="110" t="s">
        <v>232</v>
      </c>
      <c r="D34" s="112">
        <f t="shared" si="1"/>
        <v>1259.9</v>
      </c>
      <c r="E34" s="112">
        <f>SUM(E35:E37)</f>
        <v>1017.5</v>
      </c>
      <c r="F34" s="112">
        <f>SUM(F35:F37)</f>
        <v>242.4</v>
      </c>
    </row>
    <row r="35" spans="1:6" s="4" customFormat="1" ht="22.5" customHeight="1">
      <c r="A35" s="133">
        <v>2120101</v>
      </c>
      <c r="B35" s="134"/>
      <c r="C35" s="110" t="s">
        <v>211</v>
      </c>
      <c r="D35" s="112">
        <f t="shared" si="1"/>
        <v>773.1</v>
      </c>
      <c r="E35" s="112">
        <v>738.1</v>
      </c>
      <c r="F35" s="112">
        <v>35</v>
      </c>
    </row>
    <row r="36" spans="1:6" s="4" customFormat="1" ht="22.5" customHeight="1">
      <c r="A36" s="133">
        <v>2120104</v>
      </c>
      <c r="B36" s="134"/>
      <c r="C36" s="110" t="s">
        <v>233</v>
      </c>
      <c r="D36" s="112">
        <f t="shared" si="1"/>
        <v>10</v>
      </c>
      <c r="E36" s="112">
        <v>0</v>
      </c>
      <c r="F36" s="112">
        <v>10</v>
      </c>
    </row>
    <row r="37" spans="1:6" s="4" customFormat="1" ht="22.5" customHeight="1">
      <c r="A37" s="133">
        <v>2120199</v>
      </c>
      <c r="B37" s="134"/>
      <c r="C37" s="110" t="s">
        <v>234</v>
      </c>
      <c r="D37" s="112">
        <f t="shared" si="1"/>
        <v>476.79999999999995</v>
      </c>
      <c r="E37" s="112">
        <v>279.4</v>
      </c>
      <c r="F37" s="112">
        <v>197.4</v>
      </c>
    </row>
    <row r="38" spans="1:6" s="4" customFormat="1" ht="22.5" customHeight="1">
      <c r="A38" s="133">
        <v>21205</v>
      </c>
      <c r="B38" s="134"/>
      <c r="C38" s="110" t="s">
        <v>235</v>
      </c>
      <c r="D38" s="112">
        <f t="shared" si="1"/>
        <v>19.7</v>
      </c>
      <c r="E38" s="112">
        <v>19.7</v>
      </c>
      <c r="F38" s="112">
        <v>0</v>
      </c>
    </row>
    <row r="39" spans="1:6" s="4" customFormat="1" ht="22.5" customHeight="1">
      <c r="A39" s="135">
        <v>2120501</v>
      </c>
      <c r="B39" s="136"/>
      <c r="C39" s="110" t="s">
        <v>236</v>
      </c>
      <c r="D39" s="112">
        <f t="shared" si="1"/>
        <v>19.7</v>
      </c>
      <c r="E39" s="112">
        <v>19.7</v>
      </c>
      <c r="F39" s="112">
        <v>0</v>
      </c>
    </row>
    <row r="40" spans="1:6" s="36" customFormat="1" ht="27" customHeight="1">
      <c r="A40" s="164"/>
      <c r="B40" s="165"/>
      <c r="C40" s="165"/>
      <c r="D40" s="165"/>
      <c r="E40" s="165"/>
      <c r="F40" s="165"/>
    </row>
    <row r="41" ht="14.25">
      <c r="A41" s="29"/>
    </row>
    <row r="42" ht="14.25">
      <c r="A42" s="29"/>
    </row>
    <row r="43" ht="14.25">
      <c r="A43" s="29"/>
    </row>
    <row r="44" ht="14.25">
      <c r="A44" s="29"/>
    </row>
  </sheetData>
  <sheetProtection/>
  <mergeCells count="40">
    <mergeCell ref="A40:F40"/>
    <mergeCell ref="C5:C7"/>
    <mergeCell ref="D4:D7"/>
    <mergeCell ref="E4:E7"/>
    <mergeCell ref="F4:F7"/>
    <mergeCell ref="A5:B7"/>
    <mergeCell ref="A36:B36"/>
    <mergeCell ref="A37:B37"/>
    <mergeCell ref="A38:B38"/>
    <mergeCell ref="A39:B39"/>
    <mergeCell ref="A35:B35"/>
    <mergeCell ref="A32:B32"/>
    <mergeCell ref="A33:B33"/>
    <mergeCell ref="A34:B34"/>
    <mergeCell ref="A30:B30"/>
    <mergeCell ref="A31:B31"/>
    <mergeCell ref="A28:B28"/>
    <mergeCell ref="A2:F2"/>
    <mergeCell ref="A4:C4"/>
    <mergeCell ref="A8:C8"/>
    <mergeCell ref="A9:C9"/>
    <mergeCell ref="A22:B22"/>
    <mergeCell ref="A23:B23"/>
    <mergeCell ref="A24:B24"/>
    <mergeCell ref="A16:B16"/>
    <mergeCell ref="A17:B17"/>
    <mergeCell ref="A18:B18"/>
    <mergeCell ref="A25:B25"/>
    <mergeCell ref="A26:B26"/>
    <mergeCell ref="A27:B27"/>
    <mergeCell ref="A19:B19"/>
    <mergeCell ref="A20:B20"/>
    <mergeCell ref="A21:B21"/>
    <mergeCell ref="A29:B29"/>
    <mergeCell ref="A10:B10"/>
    <mergeCell ref="A11:B11"/>
    <mergeCell ref="A12:B12"/>
    <mergeCell ref="A13:B13"/>
    <mergeCell ref="A14:B14"/>
    <mergeCell ref="A15:B15"/>
  </mergeCells>
  <printOptions horizontalCentered="1"/>
  <pageMargins left="0.35" right="0.35" top="0.79" bottom="0.79" header="0.51" footer="0.2"/>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6">
      <selection activeCell="C34" sqref="C34"/>
    </sheetView>
  </sheetViews>
  <sheetFormatPr defaultColWidth="9.00390625" defaultRowHeight="14.25"/>
  <cols>
    <col min="1" max="1" width="9.00390625" style="34" customWidth="1"/>
    <col min="2" max="2" width="30.00390625" style="34" customWidth="1"/>
    <col min="3" max="3" width="8.875" style="34" customWidth="1"/>
    <col min="4" max="4" width="9.00390625" style="34" customWidth="1"/>
    <col min="5" max="5" width="20.875" style="34" customWidth="1"/>
    <col min="6" max="6" width="8.50390625" style="34" customWidth="1"/>
    <col min="7" max="7" width="9.00390625" style="34" customWidth="1"/>
    <col min="8" max="8" width="24.125" style="34" customWidth="1"/>
    <col min="9" max="9" width="8.625" style="34" customWidth="1"/>
    <col min="10" max="16384" width="9.00390625" style="5" customWidth="1"/>
  </cols>
  <sheetData>
    <row r="1" ht="14.25">
      <c r="A1" s="35"/>
    </row>
    <row r="2" spans="1:9" ht="25.5">
      <c r="A2" s="170" t="s">
        <v>106</v>
      </c>
      <c r="B2" s="170"/>
      <c r="C2" s="170"/>
      <c r="D2" s="170"/>
      <c r="E2" s="170"/>
      <c r="F2" s="170"/>
      <c r="G2" s="170"/>
      <c r="H2" s="170"/>
      <c r="I2" s="170"/>
    </row>
    <row r="3" spans="1:9" ht="14.25">
      <c r="A3" s="34" t="s">
        <v>242</v>
      </c>
      <c r="I3" s="118" t="s">
        <v>1</v>
      </c>
    </row>
    <row r="4" spans="1:9" ht="14.25">
      <c r="A4" s="171" t="s">
        <v>107</v>
      </c>
      <c r="B4" s="172"/>
      <c r="C4" s="172"/>
      <c r="D4" s="172" t="s">
        <v>108</v>
      </c>
      <c r="E4" s="172"/>
      <c r="F4" s="172"/>
      <c r="G4" s="172"/>
      <c r="H4" s="172"/>
      <c r="I4" s="173"/>
    </row>
    <row r="5" spans="1:9" ht="14.25">
      <c r="A5" s="119" t="s">
        <v>109</v>
      </c>
      <c r="B5" s="120" t="s">
        <v>79</v>
      </c>
      <c r="C5" s="120" t="s">
        <v>6</v>
      </c>
      <c r="D5" s="120" t="s">
        <v>109</v>
      </c>
      <c r="E5" s="120" t="s">
        <v>79</v>
      </c>
      <c r="F5" s="120" t="s">
        <v>6</v>
      </c>
      <c r="G5" s="120" t="s">
        <v>109</v>
      </c>
      <c r="H5" s="120" t="s">
        <v>79</v>
      </c>
      <c r="I5" s="121" t="s">
        <v>6</v>
      </c>
    </row>
    <row r="6" spans="1:9" ht="14.25">
      <c r="A6" s="122">
        <v>301</v>
      </c>
      <c r="B6" s="123" t="s">
        <v>110</v>
      </c>
      <c r="C6" s="112">
        <f>SUM(C7:C15)</f>
        <v>1900.4</v>
      </c>
      <c r="D6" s="124">
        <v>302</v>
      </c>
      <c r="E6" s="123" t="s">
        <v>111</v>
      </c>
      <c r="F6" s="112">
        <f>SUM(F7:F33)</f>
        <v>262.9</v>
      </c>
      <c r="G6" s="124">
        <v>310</v>
      </c>
      <c r="H6" s="123" t="s">
        <v>112</v>
      </c>
      <c r="I6" s="112">
        <v>0</v>
      </c>
    </row>
    <row r="7" spans="1:9" ht="14.25">
      <c r="A7" s="122">
        <v>30101</v>
      </c>
      <c r="B7" s="123" t="s">
        <v>113</v>
      </c>
      <c r="C7" s="112">
        <v>482.6</v>
      </c>
      <c r="D7" s="124">
        <v>30201</v>
      </c>
      <c r="E7" s="123" t="s">
        <v>114</v>
      </c>
      <c r="F7" s="112">
        <v>67.5</v>
      </c>
      <c r="G7" s="124">
        <v>31001</v>
      </c>
      <c r="H7" s="123" t="s">
        <v>115</v>
      </c>
      <c r="I7" s="112">
        <v>0</v>
      </c>
    </row>
    <row r="8" spans="1:9" ht="14.25">
      <c r="A8" s="122">
        <v>30102</v>
      </c>
      <c r="B8" s="123" t="s">
        <v>116</v>
      </c>
      <c r="C8" s="112">
        <v>444.5</v>
      </c>
      <c r="D8" s="124">
        <v>30202</v>
      </c>
      <c r="E8" s="123" t="s">
        <v>117</v>
      </c>
      <c r="F8" s="112">
        <v>0</v>
      </c>
      <c r="G8" s="124">
        <v>31002</v>
      </c>
      <c r="H8" s="123" t="s">
        <v>118</v>
      </c>
      <c r="I8" s="112">
        <v>0</v>
      </c>
    </row>
    <row r="9" spans="1:9" ht="14.25">
      <c r="A9" s="122">
        <v>30103</v>
      </c>
      <c r="B9" s="123" t="s">
        <v>119</v>
      </c>
      <c r="C9" s="112">
        <v>41.2</v>
      </c>
      <c r="D9" s="124">
        <v>30203</v>
      </c>
      <c r="E9" s="123" t="s">
        <v>120</v>
      </c>
      <c r="F9" s="112">
        <v>0</v>
      </c>
      <c r="G9" s="124">
        <v>31003</v>
      </c>
      <c r="H9" s="123" t="s">
        <v>121</v>
      </c>
      <c r="I9" s="112">
        <v>0</v>
      </c>
    </row>
    <row r="10" spans="1:9" ht="14.25">
      <c r="A10" s="122">
        <v>30104</v>
      </c>
      <c r="B10" s="123" t="s">
        <v>122</v>
      </c>
      <c r="C10" s="112">
        <v>113.6</v>
      </c>
      <c r="D10" s="124">
        <v>30204</v>
      </c>
      <c r="E10" s="123" t="s">
        <v>123</v>
      </c>
      <c r="F10" s="112">
        <v>0</v>
      </c>
      <c r="G10" s="124">
        <v>31005</v>
      </c>
      <c r="H10" s="123" t="s">
        <v>124</v>
      </c>
      <c r="I10" s="112">
        <v>0</v>
      </c>
    </row>
    <row r="11" spans="1:9" ht="14.25">
      <c r="A11" s="122">
        <v>30106</v>
      </c>
      <c r="B11" s="123" t="s">
        <v>125</v>
      </c>
      <c r="C11" s="112">
        <v>0</v>
      </c>
      <c r="D11" s="124">
        <v>30205</v>
      </c>
      <c r="E11" s="123" t="s">
        <v>126</v>
      </c>
      <c r="F11" s="112">
        <v>1.8</v>
      </c>
      <c r="G11" s="124">
        <v>31006</v>
      </c>
      <c r="H11" s="123" t="s">
        <v>127</v>
      </c>
      <c r="I11" s="112">
        <v>0</v>
      </c>
    </row>
    <row r="12" spans="1:9" ht="14.25">
      <c r="A12" s="122">
        <v>30107</v>
      </c>
      <c r="B12" s="123" t="s">
        <v>128</v>
      </c>
      <c r="C12" s="112">
        <v>65.3</v>
      </c>
      <c r="D12" s="124">
        <v>30206</v>
      </c>
      <c r="E12" s="123" t="s">
        <v>129</v>
      </c>
      <c r="F12" s="112">
        <v>6.7</v>
      </c>
      <c r="G12" s="124">
        <v>31007</v>
      </c>
      <c r="H12" s="123" t="s">
        <v>130</v>
      </c>
      <c r="I12" s="112">
        <v>0</v>
      </c>
    </row>
    <row r="13" spans="1:9" ht="14.25">
      <c r="A13" s="122">
        <v>30108</v>
      </c>
      <c r="B13" s="123" t="s">
        <v>131</v>
      </c>
      <c r="C13" s="112">
        <v>164.5</v>
      </c>
      <c r="D13" s="124">
        <v>30207</v>
      </c>
      <c r="E13" s="123" t="s">
        <v>132</v>
      </c>
      <c r="F13" s="112">
        <v>7</v>
      </c>
      <c r="G13" s="124">
        <v>31008</v>
      </c>
      <c r="H13" s="123" t="s">
        <v>133</v>
      </c>
      <c r="I13" s="112">
        <v>0</v>
      </c>
    </row>
    <row r="14" spans="1:9" ht="14.25">
      <c r="A14" s="122">
        <v>30109</v>
      </c>
      <c r="B14" s="123" t="s">
        <v>134</v>
      </c>
      <c r="C14" s="112">
        <v>12.5</v>
      </c>
      <c r="D14" s="124">
        <v>30208</v>
      </c>
      <c r="E14" s="123" t="s">
        <v>135</v>
      </c>
      <c r="F14" s="112">
        <v>3</v>
      </c>
      <c r="G14" s="124">
        <v>31009</v>
      </c>
      <c r="H14" s="123" t="s">
        <v>136</v>
      </c>
      <c r="I14" s="112">
        <v>0</v>
      </c>
    </row>
    <row r="15" spans="1:9" ht="14.25">
      <c r="A15" s="122">
        <v>30199</v>
      </c>
      <c r="B15" s="123" t="s">
        <v>137</v>
      </c>
      <c r="C15" s="112">
        <v>576.2</v>
      </c>
      <c r="D15" s="124">
        <v>30209</v>
      </c>
      <c r="E15" s="123" t="s">
        <v>138</v>
      </c>
      <c r="F15" s="112">
        <v>71.4</v>
      </c>
      <c r="G15" s="124">
        <v>31010</v>
      </c>
      <c r="H15" s="123" t="s">
        <v>139</v>
      </c>
      <c r="I15" s="112">
        <v>0</v>
      </c>
    </row>
    <row r="16" spans="1:9" ht="14.25">
      <c r="A16" s="122">
        <v>303</v>
      </c>
      <c r="B16" s="123" t="s">
        <v>140</v>
      </c>
      <c r="C16" s="112">
        <f>SUM(C17:C32)</f>
        <v>854.1</v>
      </c>
      <c r="D16" s="124">
        <v>30211</v>
      </c>
      <c r="E16" s="123" t="s">
        <v>141</v>
      </c>
      <c r="F16" s="112">
        <v>0.6</v>
      </c>
      <c r="G16" s="124">
        <v>31011</v>
      </c>
      <c r="H16" s="123" t="s">
        <v>142</v>
      </c>
      <c r="I16" s="112">
        <v>0</v>
      </c>
    </row>
    <row r="17" spans="1:9" ht="14.25">
      <c r="A17" s="122">
        <v>30301</v>
      </c>
      <c r="B17" s="123" t="s">
        <v>143</v>
      </c>
      <c r="C17" s="112">
        <v>16.8</v>
      </c>
      <c r="D17" s="124">
        <v>30212</v>
      </c>
      <c r="E17" s="123" t="s">
        <v>144</v>
      </c>
      <c r="F17" s="112">
        <v>8.4</v>
      </c>
      <c r="G17" s="124">
        <v>31012</v>
      </c>
      <c r="H17" s="123" t="s">
        <v>145</v>
      </c>
      <c r="I17" s="112">
        <v>0</v>
      </c>
    </row>
    <row r="18" spans="1:9" ht="14.25">
      <c r="A18" s="122">
        <v>30302</v>
      </c>
      <c r="B18" s="123" t="s">
        <v>146</v>
      </c>
      <c r="C18" s="112">
        <v>2.4</v>
      </c>
      <c r="D18" s="124">
        <v>30213</v>
      </c>
      <c r="E18" s="123" t="s">
        <v>147</v>
      </c>
      <c r="F18" s="112">
        <v>0</v>
      </c>
      <c r="G18" s="124">
        <v>31013</v>
      </c>
      <c r="H18" s="123" t="s">
        <v>148</v>
      </c>
      <c r="I18" s="112">
        <v>0</v>
      </c>
    </row>
    <row r="19" spans="1:9" ht="14.25">
      <c r="A19" s="122">
        <v>30303</v>
      </c>
      <c r="B19" s="123" t="s">
        <v>149</v>
      </c>
      <c r="C19" s="112">
        <v>0</v>
      </c>
      <c r="D19" s="124">
        <v>30214</v>
      </c>
      <c r="E19" s="123" t="s">
        <v>150</v>
      </c>
      <c r="F19" s="112">
        <v>0</v>
      </c>
      <c r="G19" s="124">
        <v>31019</v>
      </c>
      <c r="H19" s="123" t="s">
        <v>151</v>
      </c>
      <c r="I19" s="112">
        <v>0</v>
      </c>
    </row>
    <row r="20" spans="1:9" ht="14.25">
      <c r="A20" s="122">
        <v>30304</v>
      </c>
      <c r="B20" s="123" t="s">
        <v>152</v>
      </c>
      <c r="C20" s="112">
        <v>0</v>
      </c>
      <c r="D20" s="124">
        <v>30215</v>
      </c>
      <c r="E20" s="123" t="s">
        <v>153</v>
      </c>
      <c r="F20" s="112">
        <v>0</v>
      </c>
      <c r="G20" s="124">
        <v>31020</v>
      </c>
      <c r="H20" s="123" t="s">
        <v>154</v>
      </c>
      <c r="I20" s="112"/>
    </row>
    <row r="21" spans="1:9" ht="14.25">
      <c r="A21" s="122">
        <v>30305</v>
      </c>
      <c r="B21" s="123" t="s">
        <v>155</v>
      </c>
      <c r="C21" s="112">
        <v>0</v>
      </c>
      <c r="D21" s="124">
        <v>30216</v>
      </c>
      <c r="E21" s="123" t="s">
        <v>156</v>
      </c>
      <c r="F21" s="112">
        <v>0</v>
      </c>
      <c r="G21" s="124">
        <v>31099</v>
      </c>
      <c r="H21" s="123" t="s">
        <v>157</v>
      </c>
      <c r="I21" s="112">
        <v>0</v>
      </c>
    </row>
    <row r="22" spans="1:9" ht="14.25">
      <c r="A22" s="122">
        <v>30306</v>
      </c>
      <c r="B22" s="123" t="s">
        <v>158</v>
      </c>
      <c r="C22" s="112">
        <v>0</v>
      </c>
      <c r="D22" s="124">
        <v>30217</v>
      </c>
      <c r="E22" s="123" t="s">
        <v>159</v>
      </c>
      <c r="F22" s="112">
        <v>0</v>
      </c>
      <c r="G22" s="124">
        <v>304</v>
      </c>
      <c r="H22" s="123" t="s">
        <v>160</v>
      </c>
      <c r="I22" s="112">
        <v>0</v>
      </c>
    </row>
    <row r="23" spans="1:9" ht="14.25">
      <c r="A23" s="122">
        <v>30307</v>
      </c>
      <c r="B23" s="123" t="s">
        <v>161</v>
      </c>
      <c r="C23" s="112">
        <v>2</v>
      </c>
      <c r="D23" s="124">
        <v>30218</v>
      </c>
      <c r="E23" s="123" t="s">
        <v>162</v>
      </c>
      <c r="F23" s="112">
        <v>2</v>
      </c>
      <c r="G23" s="124">
        <v>30401</v>
      </c>
      <c r="H23" s="123" t="s">
        <v>163</v>
      </c>
      <c r="I23" s="112">
        <v>0</v>
      </c>
    </row>
    <row r="24" spans="1:9" ht="14.25">
      <c r="A24" s="122">
        <v>30308</v>
      </c>
      <c r="B24" s="123" t="s">
        <v>164</v>
      </c>
      <c r="C24" s="112">
        <v>0</v>
      </c>
      <c r="D24" s="124">
        <v>30224</v>
      </c>
      <c r="E24" s="123" t="s">
        <v>165</v>
      </c>
      <c r="F24" s="112">
        <v>0</v>
      </c>
      <c r="G24" s="124">
        <v>30402</v>
      </c>
      <c r="H24" s="123" t="s">
        <v>166</v>
      </c>
      <c r="I24" s="112">
        <v>0</v>
      </c>
    </row>
    <row r="25" spans="1:9" ht="14.25">
      <c r="A25" s="122">
        <v>30309</v>
      </c>
      <c r="B25" s="123" t="s">
        <v>167</v>
      </c>
      <c r="C25" s="112">
        <v>1.8</v>
      </c>
      <c r="D25" s="124">
        <v>30225</v>
      </c>
      <c r="E25" s="123" t="s">
        <v>168</v>
      </c>
      <c r="F25" s="112">
        <v>0</v>
      </c>
      <c r="G25" s="124">
        <v>30403</v>
      </c>
      <c r="H25" s="123" t="s">
        <v>169</v>
      </c>
      <c r="I25" s="112">
        <v>0</v>
      </c>
    </row>
    <row r="26" spans="1:9" ht="14.25">
      <c r="A26" s="122">
        <v>30310</v>
      </c>
      <c r="B26" s="123" t="s">
        <v>170</v>
      </c>
      <c r="C26" s="112">
        <v>0</v>
      </c>
      <c r="D26" s="124">
        <v>30226</v>
      </c>
      <c r="E26" s="123" t="s">
        <v>171</v>
      </c>
      <c r="F26" s="112">
        <v>0</v>
      </c>
      <c r="G26" s="124">
        <v>30499</v>
      </c>
      <c r="H26" s="123" t="s">
        <v>172</v>
      </c>
      <c r="I26" s="112">
        <v>0</v>
      </c>
    </row>
    <row r="27" spans="1:9" ht="14.25">
      <c r="A27" s="122">
        <v>30311</v>
      </c>
      <c r="B27" s="123" t="s">
        <v>173</v>
      </c>
      <c r="C27" s="112">
        <v>655.2</v>
      </c>
      <c r="D27" s="124">
        <v>30227</v>
      </c>
      <c r="E27" s="123" t="s">
        <v>174</v>
      </c>
      <c r="F27" s="112">
        <v>0</v>
      </c>
      <c r="G27" s="124">
        <v>307</v>
      </c>
      <c r="H27" s="123" t="s">
        <v>175</v>
      </c>
      <c r="I27" s="112">
        <v>0</v>
      </c>
    </row>
    <row r="28" spans="1:9" ht="14.25">
      <c r="A28" s="122">
        <v>30312</v>
      </c>
      <c r="B28" s="123" t="s">
        <v>176</v>
      </c>
      <c r="C28" s="112">
        <v>0.5</v>
      </c>
      <c r="D28" s="124">
        <v>30228</v>
      </c>
      <c r="E28" s="123" t="s">
        <v>177</v>
      </c>
      <c r="F28" s="112">
        <v>9.8</v>
      </c>
      <c r="G28" s="124">
        <v>30701</v>
      </c>
      <c r="H28" s="123" t="s">
        <v>178</v>
      </c>
      <c r="I28" s="112">
        <v>0</v>
      </c>
    </row>
    <row r="29" spans="1:9" ht="14.25">
      <c r="A29" s="122">
        <v>30313</v>
      </c>
      <c r="B29" s="123" t="s">
        <v>179</v>
      </c>
      <c r="C29" s="112">
        <v>0</v>
      </c>
      <c r="D29" s="124">
        <v>30229</v>
      </c>
      <c r="E29" s="123" t="s">
        <v>180</v>
      </c>
      <c r="F29" s="112">
        <v>12.6</v>
      </c>
      <c r="G29" s="124">
        <v>30707</v>
      </c>
      <c r="H29" s="123" t="s">
        <v>181</v>
      </c>
      <c r="I29" s="112">
        <v>0</v>
      </c>
    </row>
    <row r="30" spans="1:9" ht="14.25">
      <c r="A30" s="122">
        <v>30314</v>
      </c>
      <c r="B30" s="123" t="s">
        <v>182</v>
      </c>
      <c r="C30" s="112">
        <v>30.8</v>
      </c>
      <c r="D30" s="124">
        <v>30231</v>
      </c>
      <c r="E30" s="123" t="s">
        <v>183</v>
      </c>
      <c r="F30" s="112">
        <v>5.6</v>
      </c>
      <c r="G30" s="124">
        <v>399</v>
      </c>
      <c r="H30" s="123" t="s">
        <v>184</v>
      </c>
      <c r="I30" s="112">
        <v>0</v>
      </c>
    </row>
    <row r="31" spans="1:9" ht="14.25">
      <c r="A31" s="122">
        <v>30315</v>
      </c>
      <c r="B31" s="123" t="s">
        <v>185</v>
      </c>
      <c r="C31" s="112">
        <v>34.5</v>
      </c>
      <c r="D31" s="124">
        <v>30239</v>
      </c>
      <c r="E31" s="123" t="s">
        <v>186</v>
      </c>
      <c r="F31" s="112">
        <v>66.5</v>
      </c>
      <c r="G31" s="124">
        <v>39906</v>
      </c>
      <c r="H31" s="123" t="s">
        <v>187</v>
      </c>
      <c r="I31" s="112">
        <v>0</v>
      </c>
    </row>
    <row r="32" spans="1:9" ht="14.25">
      <c r="A32" s="122">
        <v>30399</v>
      </c>
      <c r="B32" s="123" t="s">
        <v>188</v>
      </c>
      <c r="C32" s="112">
        <v>110.1</v>
      </c>
      <c r="D32" s="124">
        <v>30240</v>
      </c>
      <c r="E32" s="123" t="s">
        <v>189</v>
      </c>
      <c r="F32" s="112">
        <v>0</v>
      </c>
      <c r="G32" s="124">
        <v>39907</v>
      </c>
      <c r="H32" s="123" t="s">
        <v>190</v>
      </c>
      <c r="I32" s="112"/>
    </row>
    <row r="33" spans="1:9" ht="14.25">
      <c r="A33" s="125"/>
      <c r="B33" s="123"/>
      <c r="C33" s="123"/>
      <c r="D33" s="124">
        <v>30299</v>
      </c>
      <c r="E33" s="123" t="s">
        <v>191</v>
      </c>
      <c r="F33" s="112">
        <v>0</v>
      </c>
      <c r="G33" s="124">
        <v>39999</v>
      </c>
      <c r="H33" s="123" t="s">
        <v>192</v>
      </c>
      <c r="I33" s="112"/>
    </row>
    <row r="34" spans="1:9" ht="14.25">
      <c r="A34" s="174" t="s">
        <v>193</v>
      </c>
      <c r="B34" s="175"/>
      <c r="C34" s="126">
        <f>C6+C16</f>
        <v>2754.5</v>
      </c>
      <c r="D34" s="175" t="s">
        <v>194</v>
      </c>
      <c r="E34" s="175"/>
      <c r="F34" s="175"/>
      <c r="G34" s="175"/>
      <c r="H34" s="175"/>
      <c r="I34" s="127">
        <f>F6</f>
        <v>262.9</v>
      </c>
    </row>
    <row r="35" ht="19.5" customHeight="1"/>
  </sheetData>
  <sheetProtection/>
  <mergeCells count="5">
    <mergeCell ref="A2:I2"/>
    <mergeCell ref="A4:C4"/>
    <mergeCell ref="D4:I4"/>
    <mergeCell ref="A34:B34"/>
    <mergeCell ref="D34:H34"/>
  </mergeCells>
  <printOptions horizontalCentered="1"/>
  <pageMargins left="0.35" right="0.35" top="0.67" bottom="0.79" header="0.63" footer="0.2"/>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zoomScalePageLayoutView="0" workbookViewId="0" topLeftCell="A10">
      <selection activeCell="D9" sqref="D9"/>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row>
    <row r="2" spans="1:9" s="1" customFormat="1" ht="30" customHeight="1">
      <c r="A2" s="159" t="s">
        <v>195</v>
      </c>
      <c r="B2" s="159"/>
      <c r="C2" s="159"/>
      <c r="D2" s="159"/>
      <c r="E2" s="159"/>
      <c r="F2" s="159"/>
      <c r="G2" s="159"/>
      <c r="H2" s="159"/>
      <c r="I2" s="159"/>
    </row>
    <row r="3" spans="1:9" s="2" customFormat="1" ht="15" customHeight="1">
      <c r="A3" s="7" t="s">
        <v>241</v>
      </c>
      <c r="B3" s="17"/>
      <c r="C3" s="17"/>
      <c r="D3" s="8"/>
      <c r="E3" s="8"/>
      <c r="F3" s="8"/>
      <c r="G3" s="8"/>
      <c r="H3" s="8"/>
      <c r="I3" s="9" t="s">
        <v>1</v>
      </c>
    </row>
    <row r="4" spans="1:9" s="3" customFormat="1" ht="20.25" customHeight="1">
      <c r="A4" s="176" t="s">
        <v>104</v>
      </c>
      <c r="B4" s="177"/>
      <c r="C4" s="178"/>
      <c r="D4" s="203" t="s">
        <v>196</v>
      </c>
      <c r="E4" s="203" t="s">
        <v>197</v>
      </c>
      <c r="F4" s="179" t="s">
        <v>198</v>
      </c>
      <c r="G4" s="180"/>
      <c r="H4" s="181"/>
      <c r="I4" s="207" t="s">
        <v>199</v>
      </c>
    </row>
    <row r="5" spans="1:9" s="3" customFormat="1" ht="27" customHeight="1">
      <c r="A5" s="185" t="s">
        <v>78</v>
      </c>
      <c r="B5" s="186"/>
      <c r="C5" s="200" t="s">
        <v>79</v>
      </c>
      <c r="D5" s="204"/>
      <c r="E5" s="204"/>
      <c r="F5" s="206" t="s">
        <v>200</v>
      </c>
      <c r="G5" s="206" t="s">
        <v>105</v>
      </c>
      <c r="H5" s="206" t="s">
        <v>85</v>
      </c>
      <c r="I5" s="208"/>
    </row>
    <row r="6" spans="1:9" s="3" customFormat="1" ht="18" customHeight="1">
      <c r="A6" s="187"/>
      <c r="B6" s="188"/>
      <c r="C6" s="201"/>
      <c r="D6" s="204"/>
      <c r="E6" s="204"/>
      <c r="F6" s="204"/>
      <c r="G6" s="204"/>
      <c r="H6" s="204"/>
      <c r="I6" s="208"/>
    </row>
    <row r="7" spans="1:9" s="3" customFormat="1" ht="22.5" customHeight="1">
      <c r="A7" s="189"/>
      <c r="B7" s="190"/>
      <c r="C7" s="202"/>
      <c r="D7" s="205"/>
      <c r="E7" s="205"/>
      <c r="F7" s="205"/>
      <c r="G7" s="205"/>
      <c r="H7" s="205"/>
      <c r="I7" s="209"/>
    </row>
    <row r="8" spans="1:9" s="3" customFormat="1" ht="22.5" customHeight="1">
      <c r="A8" s="182" t="s">
        <v>80</v>
      </c>
      <c r="B8" s="183"/>
      <c r="C8" s="184"/>
      <c r="D8" s="18">
        <v>1</v>
      </c>
      <c r="E8" s="18">
        <v>2</v>
      </c>
      <c r="F8" s="18">
        <v>3</v>
      </c>
      <c r="G8" s="18">
        <v>4</v>
      </c>
      <c r="H8" s="18">
        <v>5</v>
      </c>
      <c r="I8" s="30">
        <v>6</v>
      </c>
    </row>
    <row r="9" spans="1:9" s="3" customFormat="1" ht="22.5" customHeight="1">
      <c r="A9" s="182" t="s">
        <v>81</v>
      </c>
      <c r="B9" s="183"/>
      <c r="C9" s="184"/>
      <c r="D9" s="19"/>
      <c r="E9" s="19"/>
      <c r="F9" s="19"/>
      <c r="G9" s="19"/>
      <c r="H9" s="19"/>
      <c r="I9" s="31"/>
    </row>
    <row r="10" spans="1:9" s="4" customFormat="1" ht="22.5" customHeight="1">
      <c r="A10" s="191"/>
      <c r="B10" s="192"/>
      <c r="C10" s="20"/>
      <c r="D10" s="21"/>
      <c r="E10" s="21"/>
      <c r="F10" s="21"/>
      <c r="G10" s="22"/>
      <c r="H10" s="22"/>
      <c r="I10" s="32"/>
    </row>
    <row r="11" spans="1:9" s="4" customFormat="1" ht="22.5" customHeight="1">
      <c r="A11" s="191"/>
      <c r="B11" s="192"/>
      <c r="C11" s="23"/>
      <c r="D11" s="21"/>
      <c r="E11" s="21"/>
      <c r="F11" s="21"/>
      <c r="G11" s="21"/>
      <c r="H11" s="21"/>
      <c r="I11" s="32"/>
    </row>
    <row r="12" spans="1:9" s="4" customFormat="1" ht="22.5" customHeight="1">
      <c r="A12" s="191"/>
      <c r="B12" s="192"/>
      <c r="C12" s="24"/>
      <c r="D12" s="21"/>
      <c r="E12" s="21"/>
      <c r="F12" s="21"/>
      <c r="G12" s="21"/>
      <c r="H12" s="21"/>
      <c r="I12" s="32"/>
    </row>
    <row r="13" spans="1:9" s="4" customFormat="1" ht="22.5" customHeight="1">
      <c r="A13" s="191"/>
      <c r="B13" s="192"/>
      <c r="C13" s="25"/>
      <c r="D13" s="21"/>
      <c r="E13" s="21"/>
      <c r="F13" s="21"/>
      <c r="G13" s="21"/>
      <c r="H13" s="21"/>
      <c r="I13" s="32"/>
    </row>
    <row r="14" spans="1:9" s="4" customFormat="1" ht="22.5" customHeight="1">
      <c r="A14" s="193"/>
      <c r="B14" s="194"/>
      <c r="C14" s="26"/>
      <c r="D14" s="21"/>
      <c r="E14" s="21"/>
      <c r="F14" s="21"/>
      <c r="G14" s="21"/>
      <c r="H14" s="21"/>
      <c r="I14" s="32"/>
    </row>
    <row r="15" spans="1:9" s="4" customFormat="1" ht="22.5" customHeight="1">
      <c r="A15" s="193"/>
      <c r="B15" s="194"/>
      <c r="C15" s="23"/>
      <c r="D15" s="21"/>
      <c r="E15" s="21"/>
      <c r="F15" s="21"/>
      <c r="G15" s="21"/>
      <c r="H15" s="21"/>
      <c r="I15" s="32"/>
    </row>
    <row r="16" spans="1:9" s="4" customFormat="1" ht="22.5" customHeight="1">
      <c r="A16" s="193"/>
      <c r="B16" s="194"/>
      <c r="C16" s="24"/>
      <c r="D16" s="21"/>
      <c r="E16" s="21"/>
      <c r="F16" s="21"/>
      <c r="G16" s="21"/>
      <c r="H16" s="21"/>
      <c r="I16" s="32"/>
    </row>
    <row r="17" spans="1:9" s="4" customFormat="1" ht="22.5" customHeight="1">
      <c r="A17" s="195"/>
      <c r="B17" s="196"/>
      <c r="C17" s="27"/>
      <c r="D17" s="28"/>
      <c r="E17" s="28"/>
      <c r="F17" s="28"/>
      <c r="G17" s="28"/>
      <c r="H17" s="28"/>
      <c r="I17" s="33"/>
    </row>
    <row r="18" spans="1:256" ht="37.5" customHeight="1">
      <c r="A18" s="197" t="s">
        <v>243</v>
      </c>
      <c r="B18" s="198"/>
      <c r="C18" s="198"/>
      <c r="D18" s="198"/>
      <c r="E18" s="198"/>
      <c r="F18" s="198"/>
      <c r="G18" s="198"/>
      <c r="H18" s="198"/>
      <c r="I18" s="198"/>
      <c r="IT18"/>
      <c r="IU18"/>
      <c r="IV18"/>
    </row>
    <row r="19" spans="1:256" ht="33" customHeight="1">
      <c r="A19" s="199"/>
      <c r="B19" s="199"/>
      <c r="C19" s="199"/>
      <c r="D19" s="199"/>
      <c r="E19" s="199"/>
      <c r="F19" s="199"/>
      <c r="G19" s="199"/>
      <c r="H19" s="199"/>
      <c r="I19" s="199"/>
      <c r="IT19"/>
      <c r="IU19"/>
      <c r="IV19"/>
    </row>
    <row r="20" ht="14.25">
      <c r="A20" s="29"/>
    </row>
    <row r="21" ht="14.25">
      <c r="A21" s="29"/>
    </row>
    <row r="22" ht="14.25">
      <c r="A22" s="29"/>
    </row>
    <row r="23" ht="14.25">
      <c r="A23" s="29"/>
    </row>
  </sheetData>
  <sheetProtection/>
  <mergeCells count="23">
    <mergeCell ref="A16:B16"/>
    <mergeCell ref="A17:B17"/>
    <mergeCell ref="A18:I18"/>
    <mergeCell ref="A19:I19"/>
    <mergeCell ref="C5:C7"/>
    <mergeCell ref="D4:D7"/>
    <mergeCell ref="E4:E7"/>
    <mergeCell ref="F5:F7"/>
    <mergeCell ref="G5:G7"/>
    <mergeCell ref="H5:H7"/>
    <mergeCell ref="A10:B10"/>
    <mergeCell ref="A11:B11"/>
    <mergeCell ref="A12:B12"/>
    <mergeCell ref="A13:B13"/>
    <mergeCell ref="A14:B14"/>
    <mergeCell ref="A15:B15"/>
    <mergeCell ref="A2:I2"/>
    <mergeCell ref="A4:C4"/>
    <mergeCell ref="F4:H4"/>
    <mergeCell ref="A8:C8"/>
    <mergeCell ref="A5:B7"/>
    <mergeCell ref="A9:C9"/>
    <mergeCell ref="I4:I7"/>
  </mergeCells>
  <printOptions horizontalCentered="1"/>
  <pageMargins left="0.35" right="0.35" top="0.79" bottom="0.79" header="0.51" footer="0.2"/>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D12" sqref="D12"/>
    </sheetView>
  </sheetViews>
  <sheetFormatPr defaultColWidth="9.00390625" defaultRowHeight="14.25"/>
  <cols>
    <col min="1" max="6" width="16.625" style="5" customWidth="1"/>
    <col min="7" max="16384" width="9.00390625" style="5" customWidth="1"/>
  </cols>
  <sheetData>
    <row r="1" ht="14.25">
      <c r="A1" s="6"/>
    </row>
    <row r="3" spans="1:6" s="1" customFormat="1" ht="37.5" customHeight="1">
      <c r="A3" s="159" t="s">
        <v>201</v>
      </c>
      <c r="B3" s="159"/>
      <c r="C3" s="159"/>
      <c r="D3" s="159"/>
      <c r="E3" s="159"/>
      <c r="F3" s="159"/>
    </row>
    <row r="4" spans="1:6" s="2" customFormat="1" ht="18" customHeight="1">
      <c r="A4" s="7" t="s">
        <v>208</v>
      </c>
      <c r="B4" s="8"/>
      <c r="C4" s="8"/>
      <c r="D4" s="8"/>
      <c r="E4" s="8"/>
      <c r="F4" s="9" t="s">
        <v>1</v>
      </c>
    </row>
    <row r="5" spans="1:6" s="3" customFormat="1" ht="30" customHeight="1">
      <c r="A5" s="215" t="s">
        <v>81</v>
      </c>
      <c r="B5" s="217" t="s">
        <v>202</v>
      </c>
      <c r="C5" s="210" t="s">
        <v>203</v>
      </c>
      <c r="D5" s="211"/>
      <c r="E5" s="212"/>
      <c r="F5" s="219" t="s">
        <v>204</v>
      </c>
    </row>
    <row r="6" spans="1:6" s="3" customFormat="1" ht="30" customHeight="1">
      <c r="A6" s="216"/>
      <c r="B6" s="218"/>
      <c r="C6" s="10" t="s">
        <v>200</v>
      </c>
      <c r="D6" s="10" t="s">
        <v>205</v>
      </c>
      <c r="E6" s="10" t="s">
        <v>206</v>
      </c>
      <c r="F6" s="220"/>
    </row>
    <row r="7" spans="1:6" s="3" customFormat="1" ht="27.75" customHeight="1">
      <c r="A7" s="11">
        <v>1</v>
      </c>
      <c r="B7" s="12">
        <v>2</v>
      </c>
      <c r="C7" s="12">
        <v>3</v>
      </c>
      <c r="D7" s="12">
        <v>4</v>
      </c>
      <c r="E7" s="12">
        <v>5</v>
      </c>
      <c r="F7" s="13">
        <v>6</v>
      </c>
    </row>
    <row r="8" spans="1:6" s="4" customFormat="1" ht="42.75" customHeight="1">
      <c r="A8" s="14">
        <f>B8+C8</f>
        <v>14</v>
      </c>
      <c r="B8" s="15">
        <v>8.4</v>
      </c>
      <c r="C8" s="15">
        <f>SUM(D8:E8)</f>
        <v>5.6</v>
      </c>
      <c r="D8" s="15">
        <v>0</v>
      </c>
      <c r="E8" s="15">
        <v>5.6</v>
      </c>
      <c r="F8" s="16">
        <v>0</v>
      </c>
    </row>
    <row r="9" spans="1:6" ht="31.5" customHeight="1">
      <c r="A9" s="213" t="s">
        <v>207</v>
      </c>
      <c r="B9" s="213"/>
      <c r="C9" s="213"/>
      <c r="D9" s="213"/>
      <c r="E9" s="213"/>
      <c r="F9" s="213"/>
    </row>
    <row r="10" spans="1:6" ht="39.75" customHeight="1">
      <c r="A10" s="214"/>
      <c r="B10" s="214"/>
      <c r="C10" s="214"/>
      <c r="D10" s="214"/>
      <c r="E10" s="214"/>
      <c r="F10" s="214"/>
    </row>
  </sheetData>
  <sheetProtection/>
  <mergeCells count="7">
    <mergeCell ref="A3:F3"/>
    <mergeCell ref="C5:E5"/>
    <mergeCell ref="A9:F9"/>
    <mergeCell ref="A10:F10"/>
    <mergeCell ref="A5:A6"/>
    <mergeCell ref="B5:B6"/>
    <mergeCell ref="F5:F6"/>
  </mergeCells>
  <printOptions horizontalCentered="1"/>
  <pageMargins left="0.35" right="0.35" top="0.79" bottom="0.79" header="0.51" footer="0.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BiChenchen</cp:lastModifiedBy>
  <cp:lastPrinted>2018-07-18T03:34:45Z</cp:lastPrinted>
  <dcterms:created xsi:type="dcterms:W3CDTF">2011-12-26T04:36:18Z</dcterms:created>
  <dcterms:modified xsi:type="dcterms:W3CDTF">2018-07-19T09:21:42Z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