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9936"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 name="“三公”经费公共预算财政拨款支出决算表" sheetId="8" r:id="rId8"/>
  </sheets>
  <definedNames>
    <definedName name="_xlnm.Print_Area" localSheetId="3">'财政拨款收入支出决算总表'!$A$1:$H$32</definedName>
    <definedName name="_xlnm.Print_Titles" localSheetId="5">'一般公共预算财政拨款基本支出决算表'!$1:$8</definedName>
  </definedNames>
  <calcPr fullCalcOnLoad="1" iterate="1" iterateCount="100" iterateDelta="0.001"/>
</workbook>
</file>

<file path=xl/sharedStrings.xml><?xml version="1.0" encoding="utf-8"?>
<sst xmlns="http://schemas.openxmlformats.org/spreadsheetml/2006/main" count="562" uniqueCount="344">
  <si>
    <t>单位：万元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</si>
  <si>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</si>
  <si>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</si>
  <si>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</si>
  <si>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</si>
  <si>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</si>
  <si>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</si>
  <si>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</si>
  <si>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</si>
  <si>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</si>
  <si>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</si>
  <si>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</si>
  <si>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</si>
  <si>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</si>
  <si>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</si>
  <si>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</si>
  <si>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</si>
  <si>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</si>
  <si>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</si>
  <si>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</si>
  <si>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</si>
  <si>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</si>
  <si>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</si>
  <si>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</si>
  <si>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</si>
  <si>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</si>
  <si>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</si>
  <si>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</si>
  <si>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</si>
  <si>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</si>
  <si>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</si>
  <si>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</si>
  <si>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</si>
  <si>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</si>
  <si>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</si>
  <si>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</si>
  <si>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</si>
  <si>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</si>
  <si>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</si>
  <si>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</si>
  <si>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</si>
  <si>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</si>
  <si>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</si>
  <si>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</si>
  <si>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</si>
  <si>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</si>
  <si>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</si>
  <si>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</si>
  <si>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</si>
  <si>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</si>
  <si>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</si>
  <si>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</si>
  <si>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</si>
  <si>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</si>
  <si>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</si>
  <si>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</si>
  <si>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</si>
  <si>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</si>
  <si>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</si>
  <si>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</si>
  <si>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</si>
  <si>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</si>
  <si>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</si>
  <si>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</si>
  <si>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</si>
  <si>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</si>
  <si>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</si>
  <si>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</si>
  <si>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</si>
  <si>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</si>
  <si>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</si>
  <si>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</si>
  <si>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</si>
  <si>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</si>
  <si>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</si>
  <si>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</si>
  <si>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</si>
  <si>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</si>
  <si>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</si>
  <si>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</si>
  <si>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</si>
  <si>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</si>
  <si>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</si>
  <si>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</si>
  <si>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</si>
  <si>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</si>
  <si>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</si>
  <si>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</si>
  <si>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</si>
  <si>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</si>
  <si>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</si>
  <si>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</si>
  <si>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</si>
  <si>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</si>
  <si>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</si>
  <si>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</si>
  <si>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</si>
  <si>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</si>
  <si>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</si>
  <si>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</si>
  <si>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</si>
  <si>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</si>
  <si>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</si>
  <si>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</si>
  <si>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</si>
  <si>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</si>
  <si>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</si>
  <si>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</si>
  <si>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</si>
  <si>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</si>
  <si>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经济分类科目编码</t>
  </si>
  <si>
    <t>工资福利支出</t>
  </si>
  <si>
    <t xml:space="preserve">  基本工资</t>
  </si>
  <si>
    <t xml:space="preserve">  津贴补贴</t>
  </si>
  <si>
    <t xml:space="preserve">  奖金</t>
  </si>
  <si>
    <t>商品和服务支出</t>
  </si>
  <si>
    <t xml:space="preserve">  办公费</t>
  </si>
  <si>
    <t xml:space="preserve">  印刷费</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</si>
  <si>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</si>
  <si>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</si>
  <si>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</si>
  <si>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</si>
  <si>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</si>
  <si>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</si>
  <si>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</si>
  <si>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</si>
  <si>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一般公共预算财政拨款“三公”经费支出决算表</t>
  </si>
  <si>
    <t>因公出国（境）费</t>
  </si>
  <si>
    <t>公务用车购置及运行费</t>
  </si>
  <si>
    <t>公务接待费</t>
  </si>
  <si>
    <t>公务用车
购置费</t>
  </si>
  <si>
    <t>公务用车
运行费</t>
  </si>
  <si>
    <t>注：2016年度决算数是包括当年一般公共预算财政拨款和以前年度结转资金安排的实际支出。</t>
  </si>
  <si>
    <t>编制单位：天津市和平区人民政府新兴街道办事处</t>
  </si>
  <si>
    <t>2016年收入支出决算总表</t>
  </si>
  <si>
    <t>编制单位：天津市和平区人民政府新兴街道办事处</t>
  </si>
  <si>
    <t>一般公共服务支出</t>
  </si>
  <si>
    <t>政府办公厅（室）及相关机构事务</t>
  </si>
  <si>
    <t xml:space="preserve">  行政运行</t>
  </si>
  <si>
    <t>2010302</t>
  </si>
  <si>
    <t xml:space="preserve">  一般行政管理事务</t>
  </si>
  <si>
    <t>20105</t>
  </si>
  <si>
    <t>统计信息事务</t>
  </si>
  <si>
    <t>2010599</t>
  </si>
  <si>
    <t xml:space="preserve">  其他统计信息事务支出</t>
  </si>
  <si>
    <t>207</t>
  </si>
  <si>
    <t>文化体育与传媒支出</t>
  </si>
  <si>
    <t>20701</t>
  </si>
  <si>
    <t>文化</t>
  </si>
  <si>
    <t>2070109</t>
  </si>
  <si>
    <t xml:space="preserve">  群众文化</t>
  </si>
  <si>
    <t>208</t>
  </si>
  <si>
    <t>社会保障和就业支出</t>
  </si>
  <si>
    <t>20801</t>
  </si>
  <si>
    <t>人力资源和社会保障管理事务</t>
  </si>
  <si>
    <t>2080111</t>
  </si>
  <si>
    <t xml:space="preserve">  公共就业服务和职业技能鉴定机构</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</si>
  <si>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</si>
  <si>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</si>
  <si>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</si>
  <si>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</si>
  <si>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</si>
  <si>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</si>
  <si>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</si>
  <si>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</si>
  <si>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21005</t>
  </si>
  <si>
    <t>医疗保障</t>
  </si>
  <si>
    <t>2100501</t>
  </si>
  <si>
    <t xml:space="preserve">  行政单位医疗</t>
  </si>
  <si>
    <t>2100502</t>
  </si>
  <si>
    <t xml:space="preserve">  事业单位医疗</t>
  </si>
  <si>
    <t>2100599</t>
  </si>
  <si>
    <t xml:space="preserve">  其他医疗保障支出</t>
  </si>
  <si>
    <t>212</t>
  </si>
  <si>
    <t>城乡社区支出</t>
  </si>
  <si>
    <t>21201</t>
  </si>
  <si>
    <t>城乡社区管理事务</t>
  </si>
  <si>
    <t>2120101</t>
  </si>
  <si>
    <t>2120104</t>
  </si>
  <si>
    <t xml:space="preserve">  城管执法</t>
  </si>
  <si>
    <t>2120199</t>
  </si>
  <si>
    <t xml:space="preserve">  其他城乡社区管理事务支出</t>
  </si>
  <si>
    <t>21205</t>
  </si>
  <si>
    <t>城乡社区环境卫生</t>
  </si>
  <si>
    <t>2120501</t>
  </si>
  <si>
    <t xml:space="preserve">  城乡社区环境卫生</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</si>
  <si>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</si>
  <si>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</si>
  <si>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</si>
  <si>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</si>
  <si>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</si>
  <si>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</si>
  <si>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301</t>
  </si>
  <si>
    <t>30101</t>
  </si>
  <si>
    <t>30102</t>
  </si>
  <si>
    <t>30103</t>
  </si>
  <si>
    <t>30104</t>
  </si>
  <si>
    <t>30106</t>
  </si>
  <si>
    <t>30107</t>
  </si>
  <si>
    <t>30108</t>
  </si>
  <si>
    <t>30109</t>
  </si>
  <si>
    <t>30199</t>
  </si>
  <si>
    <t>302</t>
  </si>
  <si>
    <t>30201</t>
  </si>
  <si>
    <t>30202</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</si>
  <si>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</si>
  <si>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</si>
  <si>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</si>
  <si>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</si>
  <si>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</si>
  <si>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</si>
  <si>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</si>
  <si>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</si>
  <si>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</si>
  <si>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</si>
  <si>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</si>
  <si>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</si>
  <si>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</si>
  <si>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</si>
  <si>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</si>
  <si>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</si>
  <si>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</si>
  <si>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</si>
  <si>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</si>
  <si>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</si>
  <si>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</si>
  <si>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</si>
  <si>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</si>
  <si>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</si>
  <si>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</si>
  <si>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</si>
  <si>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</si>
  <si>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</si>
  <si>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</si>
  <si>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</si>
  <si>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</si>
  <si>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</si>
  <si>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</si>
  <si>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</si>
  <si>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</si>
  <si>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</si>
  <si>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</si>
  <si>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</si>
  <si>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</si>
  <si>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</si>
  <si>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</si>
  <si>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</si>
  <si>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</si>
  <si>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</si>
  <si>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</si>
  <si>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</si>
  <si>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</si>
  <si>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</si>
  <si>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</si>
  <si>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</si>
  <si>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</si>
  <si>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</si>
  <si>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</si>
  <si>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</si>
  <si>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</si>
  <si>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</si>
  <si>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</si>
  <si>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</si>
  <si>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</si>
  <si>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</si>
  <si>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</si>
  <si>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</si>
  <si>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</si>
  <si>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</si>
  <si>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</si>
  <si>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</si>
  <si>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</si>
  <si>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</si>
  <si>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</si>
  <si>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</si>
  <si>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</si>
  <si>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</si>
  <si>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</si>
  <si>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</si>
  <si>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</si>
  <si>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</si>
  <si>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</si>
  <si>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</si>
  <si>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</si>
  <si>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</si>
  <si>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</si>
  <si>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</si>
  <si>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</si>
  <si>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</si>
  <si>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</si>
  <si>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</si>
  <si>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</si>
  <si>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</si>
  <si>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</si>
  <si>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</si>
  <si>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</si>
  <si>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</si>
  <si>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</si>
  <si>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</si>
  <si>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</si>
  <si>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</si>
  <si>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</si>
  <si>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</si>
  <si>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</si>
  <si>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</si>
  <si>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</si>
  <si>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</si>
  <si>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</si>
  <si>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</si>
  <si>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</si>
  <si>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</si>
  <si>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</si>
  <si>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</si>
  <si>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</si>
  <si>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</si>
  <si>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</si>
  <si>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</si>
  <si>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</si>
  <si>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</si>
  <si>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</si>
  <si>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</si>
  <si>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</si>
  <si>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</si>
  <si>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</si>
  <si>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</si>
  <si>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</si>
  <si>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</si>
  <si>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</si>
  <si>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</si>
  <si>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</si>
  <si>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</si>
  <si>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</si>
  <si>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</si>
  <si>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</si>
  <si>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</si>
  <si>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</si>
  <si>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</si>
  <si>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399</t>
  </si>
  <si>
    <t>其他支出</t>
  </si>
  <si>
    <t>39906</t>
  </si>
  <si>
    <t xml:space="preserve">  赠与</t>
  </si>
  <si>
    <t xml:space="preserve">    2、天津市和平区人民政府新兴街道办事处2016年度无政府性基金预算财政拨款收入、支出和结转结余，故本表为空表。</t>
  </si>
  <si>
    <t>其他文化支出</t>
  </si>
  <si>
    <t>合计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</si>
</sst>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0_ "/>
    <numFmt numFmtId="179" formatCode="#,##0.0"/>
    <numFmt numFmtId="180" formatCode="#,##0.0_ "/>
    <numFmt numFmtId="181" formatCode="#,##0.00_ "/>
  </numFmts>
  <fonts count="45">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12"/>
      <color indexed="8"/>
      <name val="黑体"/>
      <family val="3"/>
    </font>
    <font>
      <sz val="9"/>
      <name val="宋体"/>
      <family val="0"/>
    </font>
    <font>
      <sz val="26"/>
      <name val="华文中宋"/>
      <family val="0"/>
    </font>
    <font>
      <sz val="22"/>
      <name val="黑体"/>
      <family val="3"/>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20"/>
      <name val="宋体"/>
      <family val="0"/>
    </font>
    <font>
      <sz val="11"/>
      <color indexed="17"/>
      <name val="宋体"/>
      <family val="0"/>
    </font>
    <font>
      <sz val="11"/>
      <color indexed="9"/>
      <name val="宋体"/>
      <family val="0"/>
    </font>
    <font>
      <b/>
      <sz val="11"/>
      <color indexed="63"/>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0"/>
      <name val="Arial"/>
      <family val="2"/>
    </font>
    <font>
      <u val="single"/>
      <sz val="12"/>
      <color indexed="12"/>
      <name val="宋体"/>
      <family val="0"/>
    </font>
    <font>
      <b/>
      <sz val="10"/>
      <name val="宋体"/>
      <family val="0"/>
    </font>
    <font>
      <b/>
      <sz val="9"/>
      <name val="宋体"/>
      <family val="0"/>
    </font>
    <font>
      <b/>
      <sz val="11"/>
      <name val="宋体"/>
      <family val="0"/>
    </font>
    <font>
      <b/>
      <sz val="12"/>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63"/>
      </right>
      <top>
        <color indexed="8"/>
      </top>
      <bottom style="thin">
        <color indexed="63"/>
      </bottom>
    </border>
    <border>
      <left style="thin"/>
      <right style="thin"/>
      <top style="thin"/>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color indexed="63"/>
      </top>
      <bottom style="thin">
        <color indexed="63"/>
      </bottom>
    </border>
    <border>
      <left style="thin"/>
      <right>
        <color indexed="63"/>
      </right>
      <top style="thin"/>
      <bottom style="thin"/>
    </border>
    <border>
      <left>
        <color indexed="63"/>
      </left>
      <right style="thin"/>
      <top style="thin"/>
      <bottom style="thin"/>
    </border>
  </borders>
  <cellStyleXfs count="8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5" fillId="0" borderId="1" applyNumberFormat="0" applyFill="0" applyAlignment="0" applyProtection="0"/>
    <xf numFmtId="0" fontId="3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7" fillId="0" borderId="0">
      <alignment/>
      <protection/>
    </xf>
    <xf numFmtId="0" fontId="0" fillId="0" borderId="0">
      <alignment vertical="center"/>
      <protection/>
    </xf>
    <xf numFmtId="0" fontId="39"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11" borderId="5" applyNumberFormat="0" applyAlignment="0" applyProtection="0"/>
    <xf numFmtId="0" fontId="23" fillId="12" borderId="6" applyNumberFormat="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8" borderId="0" applyNumberFormat="0" applyBorder="0" applyAlignment="0" applyProtection="0"/>
    <xf numFmtId="0" fontId="30" fillId="17" borderId="0" applyNumberFormat="0" applyBorder="0" applyAlignment="0" applyProtection="0"/>
    <xf numFmtId="0" fontId="28" fillId="11" borderId="8" applyNumberFormat="0" applyAlignment="0" applyProtection="0"/>
    <xf numFmtId="0" fontId="31" fillId="5" borderId="5" applyNumberFormat="0" applyAlignment="0" applyProtection="0"/>
    <xf numFmtId="0" fontId="38" fillId="0" borderId="0">
      <alignment/>
      <protection/>
    </xf>
    <xf numFmtId="0" fontId="21" fillId="0" borderId="0" applyNumberFormat="0" applyFill="0" applyBorder="0" applyAlignment="0" applyProtection="0"/>
    <xf numFmtId="0" fontId="1" fillId="3" borderId="9" applyNumberFormat="0" applyFont="0" applyAlignment="0" applyProtection="0"/>
  </cellStyleXfs>
  <cellXfs count="166">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4" fillId="0" borderId="0" xfId="53" applyFont="1" applyAlignment="1">
      <alignment horizontal="left" vertical="center"/>
      <protection/>
    </xf>
    <xf numFmtId="0" fontId="6" fillId="11" borderId="0" xfId="53" applyFont="1" applyFill="1" applyAlignment="1">
      <alignment horizontal="left" vertical="center"/>
      <protection/>
    </xf>
    <xf numFmtId="0" fontId="3" fillId="11" borderId="0" xfId="55" applyFont="1" applyFill="1" applyBorder="1" applyAlignment="1">
      <alignment vertical="center" wrapText="1"/>
      <protection/>
    </xf>
    <xf numFmtId="0" fontId="6" fillId="11" borderId="0" xfId="53" applyFont="1" applyFill="1" applyAlignment="1">
      <alignment horizontal="right" vertical="center"/>
      <protection/>
    </xf>
    <xf numFmtId="0" fontId="3" fillId="11" borderId="0" xfId="55" applyFont="1" applyFill="1" applyAlignment="1">
      <alignment horizontal="center" vertical="center" wrapText="1"/>
      <protection/>
    </xf>
    <xf numFmtId="0" fontId="0" fillId="0" borderId="0" xfId="55" applyFont="1" applyAlignment="1">
      <alignment horizontal="left" vertical="center"/>
      <protection/>
    </xf>
    <xf numFmtId="0" fontId="7" fillId="0" borderId="0" xfId="55" applyFont="1" applyAlignment="1">
      <alignment vertical="center" wrapText="1"/>
      <protection/>
    </xf>
    <xf numFmtId="0" fontId="2" fillId="0" borderId="0" xfId="53" applyFont="1" applyAlignment="1">
      <alignment horizontal="right" vertical="center"/>
      <protection/>
    </xf>
    <xf numFmtId="0" fontId="0"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9" fillId="0" borderId="0" xfId="53" applyFont="1" applyAlignment="1">
      <alignment horizontal="left" vertical="center"/>
      <protection/>
    </xf>
    <xf numFmtId="0" fontId="11" fillId="11" borderId="0" xfId="53" applyFont="1" applyFill="1" applyAlignment="1">
      <alignment horizontal="left" vertical="center"/>
      <protection/>
    </xf>
    <xf numFmtId="0" fontId="0" fillId="11" borderId="0" xfId="53" applyFont="1" applyFill="1" applyAlignment="1">
      <alignment horizontal="right" vertical="center"/>
      <protection/>
    </xf>
    <xf numFmtId="0" fontId="11" fillId="11" borderId="0" xfId="53" applyFont="1" applyFill="1" applyAlignment="1">
      <alignment horizontal="right" vertical="center"/>
      <protection/>
    </xf>
    <xf numFmtId="0" fontId="2" fillId="0" borderId="0" xfId="53" applyFont="1" applyBorder="1" applyAlignment="1">
      <alignment horizontal="right" vertical="center"/>
      <protection/>
    </xf>
    <xf numFmtId="0" fontId="0"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17"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19" fillId="0" borderId="0" xfId="0" applyFont="1" applyFill="1" applyAlignment="1">
      <alignment vertical="top"/>
    </xf>
    <xf numFmtId="0" fontId="12" fillId="0" borderId="0" xfId="0" applyNumberFormat="1" applyFont="1" applyFill="1" applyAlignment="1">
      <alignment horizontal="left" vertical="center"/>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11"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xf>
    <xf numFmtId="0" fontId="11" fillId="0" borderId="0" xfId="0" applyFont="1" applyFill="1" applyAlignment="1">
      <alignment/>
    </xf>
    <xf numFmtId="0" fontId="3" fillId="0" borderId="0" xfId="0" applyFont="1" applyFill="1" applyAlignment="1">
      <alignment/>
    </xf>
    <xf numFmtId="179" fontId="3" fillId="0" borderId="10" xfId="0" applyNumberFormat="1" applyFont="1" applyBorder="1" applyAlignment="1">
      <alignment horizontal="right" vertical="center"/>
    </xf>
    <xf numFmtId="179" fontId="40" fillId="0" borderId="10" xfId="0" applyNumberFormat="1" applyFont="1" applyBorder="1" applyAlignment="1">
      <alignment horizontal="right" vertical="center"/>
    </xf>
    <xf numFmtId="0" fontId="40" fillId="0" borderId="10" xfId="0" applyFont="1" applyBorder="1" applyAlignment="1">
      <alignment horizontal="left" vertical="center"/>
    </xf>
    <xf numFmtId="0" fontId="3" fillId="0" borderId="10" xfId="0" applyFont="1" applyBorder="1" applyAlignment="1">
      <alignment horizontal="left" vertical="center"/>
    </xf>
    <xf numFmtId="0" fontId="13" fillId="18" borderId="11" xfId="0" applyFont="1" applyFill="1" applyBorder="1" applyAlignment="1">
      <alignment horizontal="center" vertical="center"/>
    </xf>
    <xf numFmtId="178" fontId="12" fillId="0" borderId="11" xfId="53" applyNumberFormat="1" applyFont="1" applyFill="1" applyBorder="1" applyAlignment="1" quotePrefix="1">
      <alignment horizontal="left" vertical="center"/>
      <protection/>
    </xf>
    <xf numFmtId="179" fontId="12" fillId="0" borderId="11" xfId="54" applyNumberFormat="1" applyFont="1" applyFill="1" applyBorder="1" applyAlignment="1" applyProtection="1">
      <alignment horizontal="right" vertical="center" wrapText="1"/>
      <protection/>
    </xf>
    <xf numFmtId="178" fontId="12" fillId="11" borderId="11" xfId="53" applyNumberFormat="1" applyFont="1" applyFill="1" applyBorder="1" applyAlignment="1" quotePrefix="1">
      <alignment horizontal="left" vertical="center"/>
      <protection/>
    </xf>
    <xf numFmtId="178" fontId="12" fillId="11" borderId="11" xfId="53" applyNumberFormat="1" applyFont="1" applyFill="1" applyBorder="1" applyAlignment="1">
      <alignment horizontal="left" vertical="center"/>
      <protection/>
    </xf>
    <xf numFmtId="0" fontId="12" fillId="0" borderId="11" xfId="54" applyFont="1" applyFill="1" applyBorder="1" applyAlignment="1">
      <alignment vertical="center"/>
      <protection/>
    </xf>
    <xf numFmtId="179" fontId="12" fillId="0" borderId="11" xfId="54" applyNumberFormat="1" applyFont="1" applyFill="1" applyBorder="1" applyAlignment="1">
      <alignment wrapText="1"/>
      <protection/>
    </xf>
    <xf numFmtId="0" fontId="12" fillId="0" borderId="11" xfId="54" applyNumberFormat="1" applyFont="1" applyFill="1" applyBorder="1" applyAlignment="1" applyProtection="1">
      <alignment horizontal="left" vertical="center" wrapText="1"/>
      <protection/>
    </xf>
    <xf numFmtId="0" fontId="12" fillId="0" borderId="11" xfId="54"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left" vertical="center" wrapText="1"/>
      <protection/>
    </xf>
    <xf numFmtId="178" fontId="12" fillId="0" borderId="11" xfId="53" applyNumberFormat="1" applyFont="1" applyFill="1" applyBorder="1" applyAlignment="1">
      <alignment horizontal="left" vertical="center"/>
      <protection/>
    </xf>
    <xf numFmtId="0" fontId="12" fillId="0" borderId="11" xfId="0" applyNumberFormat="1" applyFont="1" applyFill="1" applyBorder="1" applyAlignment="1" applyProtection="1">
      <alignment horizontal="center" vertical="center"/>
      <protection/>
    </xf>
    <xf numFmtId="0" fontId="41" fillId="0" borderId="10" xfId="0" applyFont="1" applyBorder="1" applyAlignment="1">
      <alignment horizontal="left" vertical="center"/>
    </xf>
    <xf numFmtId="179" fontId="40" fillId="0" borderId="10" xfId="0" applyNumberFormat="1" applyFont="1" applyBorder="1" applyAlignment="1">
      <alignment horizontal="right" vertical="center"/>
    </xf>
    <xf numFmtId="178" fontId="7" fillId="11" borderId="11" xfId="0" applyNumberFormat="1" applyFont="1" applyFill="1" applyBorder="1" applyAlignment="1" quotePrefix="1">
      <alignment horizontal="center" vertical="center"/>
    </xf>
    <xf numFmtId="49" fontId="7" fillId="11" borderId="11" xfId="0" applyNumberFormat="1" applyFont="1" applyFill="1" applyBorder="1" applyAlignment="1">
      <alignment horizontal="center" vertical="center"/>
    </xf>
    <xf numFmtId="180" fontId="7" fillId="0" borderId="11" xfId="0" applyNumberFormat="1" applyFont="1" applyFill="1" applyBorder="1" applyAlignment="1">
      <alignment horizontal="right" vertical="center"/>
    </xf>
    <xf numFmtId="0" fontId="7" fillId="0" borderId="11" xfId="0" applyNumberFormat="1" applyFont="1" applyFill="1" applyBorder="1" applyAlignment="1">
      <alignment horizontal="right" vertical="center"/>
    </xf>
    <xf numFmtId="0" fontId="41" fillId="0" borderId="11" xfId="0" applyFont="1" applyBorder="1" applyAlignment="1">
      <alignment horizontal="left" vertical="center"/>
    </xf>
    <xf numFmtId="0" fontId="40" fillId="0" borderId="11" xfId="0" applyNumberFormat="1" applyFont="1" applyBorder="1" applyAlignment="1">
      <alignment horizontal="right" vertical="center"/>
    </xf>
    <xf numFmtId="0" fontId="40" fillId="0" borderId="11" xfId="0" applyFont="1" applyBorder="1" applyAlignment="1">
      <alignment horizontal="left" vertical="center"/>
    </xf>
    <xf numFmtId="0" fontId="3" fillId="0" borderId="11" xfId="0" applyFont="1" applyBorder="1" applyAlignment="1">
      <alignment horizontal="left" vertical="center"/>
    </xf>
    <xf numFmtId="179" fontId="3" fillId="0" borderId="11" xfId="0" applyNumberFormat="1" applyFont="1" applyBorder="1" applyAlignment="1">
      <alignment horizontal="right" vertical="center"/>
    </xf>
    <xf numFmtId="0" fontId="7" fillId="0" borderId="11" xfId="55" applyFont="1" applyBorder="1" applyAlignment="1">
      <alignment horizontal="center" vertical="center" wrapText="1"/>
      <protection/>
    </xf>
    <xf numFmtId="0" fontId="3" fillId="11" borderId="11" xfId="0" applyFont="1" applyFill="1" applyBorder="1" applyAlignment="1" applyProtection="1">
      <alignment horizontal="center" vertical="center"/>
      <protection locked="0"/>
    </xf>
    <xf numFmtId="4" fontId="7" fillId="0" borderId="11" xfId="55" applyNumberFormat="1" applyFont="1" applyFill="1" applyBorder="1" applyAlignment="1">
      <alignment horizontal="center" vertical="center" wrapText="1"/>
      <protection/>
    </xf>
    <xf numFmtId="177" fontId="8" fillId="0" borderId="11" xfId="0" applyNumberFormat="1" applyFont="1" applyBorder="1" applyAlignment="1">
      <alignment horizontal="left" vertical="center" wrapText="1"/>
    </xf>
    <xf numFmtId="0" fontId="7" fillId="0" borderId="11" xfId="55" applyFont="1" applyFill="1" applyBorder="1" applyAlignment="1">
      <alignment vertical="center" wrapText="1"/>
      <protection/>
    </xf>
    <xf numFmtId="4" fontId="7" fillId="0" borderId="11" xfId="55" applyNumberFormat="1" applyFont="1" applyFill="1" applyBorder="1" applyAlignment="1">
      <alignment vertical="center" wrapText="1"/>
      <protection/>
    </xf>
    <xf numFmtId="0" fontId="8" fillId="0" borderId="11" xfId="0" applyFont="1" applyBorder="1" applyAlignment="1">
      <alignment horizontal="left" vertical="center" wrapText="1" indent="1"/>
    </xf>
    <xf numFmtId="0" fontId="8" fillId="0" borderId="11" xfId="0" applyFont="1" applyBorder="1" applyAlignment="1">
      <alignment horizontal="left" vertical="center" wrapText="1" indent="2"/>
    </xf>
    <xf numFmtId="177"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0" fontId="7" fillId="0" borderId="11" xfId="55" applyNumberFormat="1" applyFont="1" applyFill="1" applyBorder="1" applyAlignment="1">
      <alignment horizontal="center" vertical="center" wrapText="1"/>
      <protection/>
    </xf>
    <xf numFmtId="0" fontId="7" fillId="0" borderId="11" xfId="55" applyNumberFormat="1" applyFont="1" applyBorder="1" applyAlignment="1">
      <alignment horizontal="center" vertical="center" wrapText="1"/>
      <protection/>
    </xf>
    <xf numFmtId="0" fontId="7" fillId="0" borderId="11" xfId="55" applyNumberFormat="1" applyFont="1" applyFill="1" applyBorder="1" applyAlignment="1">
      <alignment vertical="center" wrapText="1"/>
      <protection/>
    </xf>
    <xf numFmtId="0" fontId="40" fillId="0" borderId="11" xfId="0" applyFont="1" applyBorder="1" applyAlignment="1">
      <alignment horizontal="left" vertical="center"/>
    </xf>
    <xf numFmtId="0" fontId="41" fillId="0" borderId="11" xfId="0" applyFont="1" applyBorder="1" applyAlignment="1">
      <alignment horizontal="left" vertical="center"/>
    </xf>
    <xf numFmtId="0" fontId="43" fillId="0" borderId="0" xfId="55" applyFont="1" applyAlignment="1">
      <alignment horizontal="center" vertical="center" wrapText="1"/>
      <protection/>
    </xf>
    <xf numFmtId="0" fontId="43" fillId="0" borderId="0" xfId="55" applyFont="1" applyAlignment="1">
      <alignment vertical="center" wrapText="1"/>
      <protection/>
    </xf>
    <xf numFmtId="49" fontId="7" fillId="11" borderId="11" xfId="0" applyNumberFormat="1" applyFont="1" applyFill="1" applyBorder="1" applyAlignment="1" quotePrefix="1">
      <alignment horizontal="center" vertical="center"/>
    </xf>
    <xf numFmtId="178" fontId="7" fillId="0" borderId="11" xfId="0" applyNumberFormat="1" applyFont="1" applyFill="1" applyBorder="1" applyAlignment="1">
      <alignment horizontal="right" vertical="center"/>
    </xf>
    <xf numFmtId="0" fontId="42" fillId="0" borderId="11" xfId="55" applyNumberFormat="1" applyFont="1" applyFill="1" applyBorder="1" applyAlignment="1">
      <alignment horizontal="center" vertical="center" wrapText="1"/>
      <protection/>
    </xf>
    <xf numFmtId="0" fontId="42" fillId="0" borderId="11" xfId="55" applyNumberFormat="1" applyFont="1" applyFill="1" applyBorder="1" applyAlignment="1">
      <alignment vertical="center" wrapText="1"/>
      <protection/>
    </xf>
    <xf numFmtId="178" fontId="12" fillId="11" borderId="11" xfId="53" applyNumberFormat="1" applyFont="1" applyFill="1" applyBorder="1" applyAlignment="1" quotePrefix="1">
      <alignment horizontal="center" vertical="center"/>
      <protection/>
    </xf>
    <xf numFmtId="178" fontId="12" fillId="11" borderId="11" xfId="53" applyNumberFormat="1" applyFont="1" applyFill="1" applyBorder="1" applyAlignment="1">
      <alignment horizontal="center" vertical="center"/>
      <protection/>
    </xf>
    <xf numFmtId="49" fontId="12" fillId="11" borderId="11" xfId="53" applyNumberFormat="1" applyFont="1" applyFill="1" applyBorder="1" applyAlignment="1">
      <alignment horizontal="center" vertical="center" wrapText="1"/>
      <protection/>
    </xf>
    <xf numFmtId="49" fontId="12" fillId="11" borderId="11" xfId="53" applyNumberFormat="1" applyFont="1" applyFill="1" applyBorder="1" applyAlignment="1">
      <alignment horizontal="center" vertical="center"/>
      <protection/>
    </xf>
    <xf numFmtId="0" fontId="12" fillId="0" borderId="11" xfId="53" applyNumberFormat="1" applyFont="1" applyFill="1" applyBorder="1" applyAlignment="1">
      <alignment horizontal="right" vertical="center"/>
      <protection/>
    </xf>
    <xf numFmtId="0" fontId="13" fillId="18" borderId="11" xfId="0" applyFont="1" applyFill="1" applyBorder="1" applyAlignment="1">
      <alignment horizontal="left" vertical="center"/>
    </xf>
    <xf numFmtId="0" fontId="12" fillId="11" borderId="11" xfId="53" applyNumberFormat="1" applyFont="1" applyFill="1" applyBorder="1" applyAlignment="1">
      <alignment horizontal="center" vertical="center"/>
      <protection/>
    </xf>
    <xf numFmtId="178" fontId="12" fillId="0" borderId="11" xfId="53" applyNumberFormat="1" applyFont="1" applyFill="1" applyBorder="1" applyAlignment="1">
      <alignment horizontal="right" vertical="center"/>
      <protection/>
    </xf>
    <xf numFmtId="178" fontId="14" fillId="0" borderId="11" xfId="53" applyNumberFormat="1" applyFont="1" applyFill="1" applyBorder="1" applyAlignment="1" quotePrefix="1">
      <alignment horizontal="center" vertical="center"/>
      <protection/>
    </xf>
    <xf numFmtId="178" fontId="14" fillId="0" borderId="11" xfId="53" applyNumberFormat="1" applyFont="1" applyFill="1" applyBorder="1" applyAlignment="1">
      <alignment vertical="center"/>
      <protection/>
    </xf>
    <xf numFmtId="178" fontId="12" fillId="0" borderId="11" xfId="53" applyNumberFormat="1" applyFont="1" applyFill="1" applyBorder="1" applyAlignment="1">
      <alignment horizontal="center" vertical="center"/>
      <protection/>
    </xf>
    <xf numFmtId="178" fontId="12" fillId="0" borderId="11" xfId="53" applyNumberFormat="1" applyFont="1" applyFill="1" applyBorder="1" applyAlignment="1">
      <alignment vertical="center"/>
      <protection/>
    </xf>
    <xf numFmtId="178" fontId="14" fillId="11" borderId="11" xfId="53" applyNumberFormat="1" applyFont="1" applyFill="1" applyBorder="1" applyAlignment="1" quotePrefix="1">
      <alignment horizontal="center" vertical="center"/>
      <protection/>
    </xf>
    <xf numFmtId="0" fontId="40" fillId="0" borderId="10" xfId="0" applyFont="1" applyBorder="1" applyAlignment="1">
      <alignment horizontal="left" vertical="center"/>
    </xf>
    <xf numFmtId="0" fontId="3" fillId="0" borderId="0" xfId="0" applyFont="1" applyBorder="1" applyAlignment="1">
      <alignment horizontal="right" vertical="center"/>
    </xf>
    <xf numFmtId="180" fontId="42" fillId="0" borderId="11" xfId="0" applyNumberFormat="1" applyFont="1" applyBorder="1" applyAlignment="1">
      <alignment horizontal="right" vertical="center"/>
    </xf>
    <xf numFmtId="0" fontId="42" fillId="0" borderId="11" xfId="0" applyNumberFormat="1" applyFont="1" applyBorder="1" applyAlignment="1">
      <alignment horizontal="right" vertical="center"/>
    </xf>
    <xf numFmtId="179" fontId="7" fillId="0" borderId="11" xfId="0" applyNumberFormat="1" applyFont="1" applyBorder="1" applyAlignment="1">
      <alignment horizontal="right" vertical="center"/>
    </xf>
    <xf numFmtId="179" fontId="42" fillId="0" borderId="10" xfId="0" applyNumberFormat="1" applyFont="1" applyBorder="1" applyAlignment="1">
      <alignment horizontal="right" vertical="center"/>
    </xf>
    <xf numFmtId="179" fontId="7" fillId="0" borderId="10" xfId="0" applyNumberFormat="1" applyFont="1" applyBorder="1" applyAlignment="1">
      <alignment horizontal="right" vertical="center"/>
    </xf>
    <xf numFmtId="0" fontId="42" fillId="0" borderId="11" xfId="55" applyFont="1" applyBorder="1" applyAlignment="1">
      <alignment horizontal="center" vertical="center" wrapText="1"/>
      <protection/>
    </xf>
    <xf numFmtId="0" fontId="18" fillId="0" borderId="0" xfId="0" applyNumberFormat="1" applyFont="1" applyFill="1" applyAlignment="1" applyProtection="1">
      <alignment horizontal="center" vertical="center" wrapText="1"/>
      <protection/>
    </xf>
    <xf numFmtId="0" fontId="12" fillId="0" borderId="11" xfId="54" applyNumberFormat="1" applyFont="1" applyFill="1" applyBorder="1" applyAlignment="1" applyProtection="1">
      <alignment horizontal="center" vertical="center" wrapText="1"/>
      <protection/>
    </xf>
    <xf numFmtId="0" fontId="13" fillId="18" borderId="11" xfId="0" applyFont="1" applyFill="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16" fillId="0" borderId="0" xfId="0" applyFont="1" applyFill="1" applyAlignment="1">
      <alignment horizontal="left" vertical="center"/>
    </xf>
    <xf numFmtId="0" fontId="15" fillId="0" borderId="0" xfId="0" applyFont="1" applyFill="1" applyAlignment="1">
      <alignment horizontal="center" vertical="center"/>
    </xf>
    <xf numFmtId="178" fontId="7" fillId="11" borderId="11" xfId="0" applyNumberFormat="1" applyFont="1" applyFill="1" applyBorder="1" applyAlignment="1" quotePrefix="1">
      <alignment horizontal="center" vertical="center" wrapText="1"/>
    </xf>
    <xf numFmtId="178" fontId="7" fillId="11" borderId="11" xfId="0" applyNumberFormat="1" applyFont="1" applyFill="1" applyBorder="1" applyAlignment="1">
      <alignment horizontal="center" vertical="center" wrapText="1"/>
    </xf>
    <xf numFmtId="178" fontId="7" fillId="11" borderId="11" xfId="0" applyNumberFormat="1" applyFont="1" applyFill="1" applyBorder="1" applyAlignment="1" quotePrefix="1">
      <alignment horizontal="center" vertical="center"/>
    </xf>
    <xf numFmtId="178" fontId="7" fillId="11" borderId="11" xfId="0" applyNumberFormat="1" applyFont="1" applyFill="1" applyBorder="1" applyAlignment="1">
      <alignment horizontal="center" vertical="center"/>
    </xf>
    <xf numFmtId="0" fontId="40" fillId="0" borderId="11" xfId="0" applyFont="1" applyBorder="1" applyAlignment="1">
      <alignment horizontal="center" vertical="center"/>
    </xf>
    <xf numFmtId="0" fontId="3" fillId="0" borderId="11" xfId="0" applyFont="1" applyBorder="1" applyAlignment="1">
      <alignment horizontal="center" vertical="center"/>
    </xf>
    <xf numFmtId="0" fontId="40" fillId="0" borderId="14" xfId="0" applyFont="1" applyBorder="1" applyAlignment="1">
      <alignment horizontal="center" vertical="center"/>
    </xf>
    <xf numFmtId="0" fontId="40" fillId="0" borderId="1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178" fontId="7" fillId="0" borderId="11" xfId="0" applyNumberFormat="1" applyFont="1" applyFill="1" applyBorder="1" applyAlignment="1" quotePrefix="1">
      <alignment horizontal="center" vertical="center" wrapText="1"/>
    </xf>
    <xf numFmtId="178" fontId="7" fillId="0" borderId="11" xfId="0" applyNumberFormat="1" applyFont="1" applyFill="1" applyBorder="1" applyAlignment="1">
      <alignment horizontal="center" vertical="center" wrapText="1"/>
    </xf>
    <xf numFmtId="0" fontId="40"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7" fillId="11" borderId="11" xfId="0" applyNumberFormat="1" applyFont="1" applyFill="1" applyBorder="1" applyAlignment="1" quotePrefix="1">
      <alignment horizontal="center" vertical="center"/>
    </xf>
    <xf numFmtId="49" fontId="7" fillId="11" borderId="11" xfId="0" applyNumberFormat="1" applyFont="1" applyFill="1" applyBorder="1" applyAlignment="1">
      <alignment horizontal="center" vertical="center"/>
    </xf>
    <xf numFmtId="0" fontId="10" fillId="0" borderId="0" xfId="53" applyFont="1" applyFill="1" applyAlignment="1">
      <alignment horizontal="center" vertical="center"/>
      <protection/>
    </xf>
    <xf numFmtId="178" fontId="12" fillId="11" borderId="11" xfId="53" applyNumberFormat="1" applyFont="1" applyFill="1" applyBorder="1" applyAlignment="1" quotePrefix="1">
      <alignment horizontal="center" vertical="center"/>
      <protection/>
    </xf>
    <xf numFmtId="178" fontId="12" fillId="11" borderId="11" xfId="53" applyNumberFormat="1" applyFont="1" applyFill="1" applyBorder="1" applyAlignment="1">
      <alignment horizontal="center" vertical="center"/>
      <protection/>
    </xf>
    <xf numFmtId="0" fontId="0" fillId="0" borderId="0" xfId="53" applyFont="1" applyAlignment="1">
      <alignment horizontal="left" vertical="center" wrapText="1"/>
      <protection/>
    </xf>
    <xf numFmtId="0" fontId="7" fillId="0" borderId="11" xfId="55" applyFont="1" applyFill="1" applyBorder="1" applyAlignment="1">
      <alignment horizontal="center" vertical="center" wrapText="1"/>
      <protection/>
    </xf>
    <xf numFmtId="0" fontId="7" fillId="0" borderId="11" xfId="55" applyFont="1" applyBorder="1" applyAlignment="1">
      <alignment horizontal="center" vertical="center" wrapText="1"/>
      <protection/>
    </xf>
    <xf numFmtId="0" fontId="7" fillId="0" borderId="0" xfId="55" applyFont="1" applyBorder="1" applyAlignment="1">
      <alignment horizontal="left" vertical="center" wrapText="1"/>
      <protection/>
    </xf>
    <xf numFmtId="0" fontId="7" fillId="0" borderId="0" xfId="55" applyFont="1" applyBorder="1" applyAlignment="1">
      <alignment horizontal="left" vertical="center"/>
      <protection/>
    </xf>
    <xf numFmtId="0" fontId="5" fillId="11" borderId="0" xfId="55" applyFont="1" applyFill="1" applyAlignment="1">
      <alignment horizontal="center" vertical="center" wrapText="1"/>
      <protection/>
    </xf>
    <xf numFmtId="0" fontId="42" fillId="0" borderId="11" xfId="55" applyFont="1" applyBorder="1" applyAlignment="1">
      <alignment horizontal="center" vertical="center" wrapText="1"/>
      <protection/>
    </xf>
    <xf numFmtId="0" fontId="3" fillId="11" borderId="11" xfId="0" applyFont="1" applyFill="1" applyBorder="1" applyAlignment="1" applyProtection="1">
      <alignment horizontal="center" vertical="center"/>
      <protection locked="0"/>
    </xf>
    <xf numFmtId="176" fontId="0" fillId="11" borderId="11" xfId="0" applyNumberFormat="1" applyFill="1" applyBorder="1" applyAlignment="1">
      <alignment horizontal="left" vertical="center"/>
    </xf>
    <xf numFmtId="0" fontId="0" fillId="0" borderId="11" xfId="55" applyFont="1" applyBorder="1" applyAlignment="1">
      <alignment horizontal="center" vertical="center" wrapText="1"/>
      <protection/>
    </xf>
    <xf numFmtId="0" fontId="0" fillId="0" borderId="0" xfId="55" applyNumberFormat="1" applyFont="1" applyBorder="1" applyAlignment="1">
      <alignment horizontal="left" vertical="center" wrapText="1"/>
      <protection/>
    </xf>
    <xf numFmtId="0" fontId="0" fillId="0" borderId="0" xfId="55" applyNumberFormat="1" applyFont="1" applyBorder="1" applyAlignment="1">
      <alignment horizontal="left" vertical="center"/>
      <protection/>
    </xf>
    <xf numFmtId="0" fontId="0" fillId="0" borderId="0" xfId="55" applyNumberFormat="1" applyFont="1" applyAlignment="1">
      <alignment horizontal="left" vertical="center" wrapText="1"/>
      <protection/>
    </xf>
    <xf numFmtId="0" fontId="7" fillId="0" borderId="11" xfId="55" applyNumberFormat="1" applyFont="1" applyFill="1" applyBorder="1" applyAlignment="1">
      <alignment horizontal="center" vertical="center" wrapText="1"/>
      <protection/>
    </xf>
    <xf numFmtId="0" fontId="7" fillId="0" borderId="0" xfId="55" applyFont="1" applyAlignment="1">
      <alignment horizontal="lef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报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31"/>
  <sheetViews>
    <sheetView zoomScale="80" zoomScaleNormal="80" zoomScaleSheetLayoutView="100" zoomScalePageLayoutView="0" workbookViewId="0" topLeftCell="A1">
      <selection activeCell="A3" sqref="A3"/>
    </sheetView>
  </sheetViews>
  <sheetFormatPr defaultColWidth="7.00390625" defaultRowHeight="18" customHeight="1"/>
  <cols>
    <col min="1" max="1" width="40.50390625" style="38" customWidth="1"/>
    <col min="2" max="2" width="6.375" style="38" customWidth="1"/>
    <col min="3" max="3" width="15.625" style="38" customWidth="1"/>
    <col min="4" max="4" width="35.00390625" style="38" customWidth="1"/>
    <col min="5" max="5" width="6.375" style="38" customWidth="1"/>
    <col min="6" max="6" width="15.625" style="38" customWidth="1"/>
    <col min="7" max="149" width="6.75390625" style="38" customWidth="1"/>
    <col min="150" max="242" width="6.875" style="38" customWidth="1"/>
    <col min="243" max="16384" width="7.00390625" style="38" customWidth="1"/>
  </cols>
  <sheetData>
    <row r="1" spans="1:241" ht="22.5" customHeight="1">
      <c r="A1" s="18"/>
      <c r="B1" s="39"/>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row>
    <row r="2" spans="1:256" s="13" customFormat="1" ht="42.75" customHeight="1">
      <c r="A2" s="120" t="s">
        <v>134</v>
      </c>
      <c r="B2" s="120"/>
      <c r="C2" s="120"/>
      <c r="D2" s="120"/>
      <c r="E2" s="120"/>
      <c r="F2" s="120"/>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38"/>
      <c r="IJ2" s="38"/>
      <c r="IK2" s="38"/>
      <c r="IL2" s="38"/>
      <c r="IM2" s="38"/>
      <c r="IN2" s="38"/>
      <c r="IO2" s="38"/>
      <c r="IP2" s="38"/>
      <c r="IQ2" s="38"/>
      <c r="IR2" s="38"/>
      <c r="IS2" s="38"/>
      <c r="IT2" s="38"/>
      <c r="IU2" s="38"/>
      <c r="IV2" s="38"/>
    </row>
    <row r="3" spans="1:242" ht="20.25" customHeight="1">
      <c r="A3" s="42" t="s">
        <v>133</v>
      </c>
      <c r="B3" s="43"/>
      <c r="C3" s="43"/>
      <c r="D3" s="43"/>
      <c r="E3" s="43"/>
      <c r="F3" s="44" t="s">
        <v>0</v>
      </c>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row>
    <row r="4" spans="1:242" ht="32.25" customHeight="1">
      <c r="A4" s="121" t="s">
        <v>1</v>
      </c>
      <c r="B4" s="121"/>
      <c r="C4" s="121"/>
      <c r="D4" s="121" t="s">
        <v>2</v>
      </c>
      <c r="E4" s="121"/>
      <c r="F4" s="121"/>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row>
    <row r="5" spans="1:242" ht="32.25" customHeight="1">
      <c r="A5" s="55" t="s">
        <v>3</v>
      </c>
      <c r="B5" s="122" t="s">
        <v>4</v>
      </c>
      <c r="C5" s="55" t="s">
        <v>5</v>
      </c>
      <c r="D5" s="55" t="s">
        <v>3</v>
      </c>
      <c r="E5" s="122" t="s">
        <v>4</v>
      </c>
      <c r="F5" s="55" t="s">
        <v>5</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row>
    <row r="6" spans="1:256" s="15" customFormat="1" ht="32.25" customHeight="1">
      <c r="A6" s="55" t="s">
        <v>6</v>
      </c>
      <c r="B6" s="122" t="s">
        <v>7</v>
      </c>
      <c r="C6" s="55" t="s">
        <v>8</v>
      </c>
      <c r="D6" s="55" t="s">
        <v>6</v>
      </c>
      <c r="E6" s="122" t="s">
        <v>7</v>
      </c>
      <c r="F6" s="55" t="s">
        <v>9</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38"/>
      <c r="IJ6" s="38"/>
      <c r="IK6" s="38"/>
      <c r="IL6" s="38"/>
      <c r="IM6" s="38"/>
      <c r="IN6" s="38"/>
      <c r="IO6" s="38"/>
      <c r="IP6" s="38"/>
      <c r="IQ6" s="38"/>
      <c r="IR6" s="38"/>
      <c r="IS6" s="38"/>
      <c r="IT6" s="38"/>
      <c r="IU6" s="38"/>
      <c r="IV6" s="38"/>
    </row>
    <row r="7" spans="1:256" s="15" customFormat="1" ht="32.25" customHeight="1">
      <c r="A7" s="56" t="s">
        <v>10</v>
      </c>
      <c r="B7" s="55" t="s">
        <v>8</v>
      </c>
      <c r="C7" s="57">
        <v>3060.4</v>
      </c>
      <c r="D7" s="58" t="s">
        <v>11</v>
      </c>
      <c r="E7" s="55">
        <v>26</v>
      </c>
      <c r="F7" s="57">
        <v>1455.4</v>
      </c>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38"/>
      <c r="IJ7" s="38"/>
      <c r="IK7" s="38"/>
      <c r="IL7" s="38"/>
      <c r="IM7" s="38"/>
      <c r="IN7" s="38"/>
      <c r="IO7" s="38"/>
      <c r="IP7" s="38"/>
      <c r="IQ7" s="38"/>
      <c r="IR7" s="38"/>
      <c r="IS7" s="38"/>
      <c r="IT7" s="38"/>
      <c r="IU7" s="38"/>
      <c r="IV7" s="38"/>
    </row>
    <row r="8" spans="1:256" s="15" customFormat="1" ht="32.25" customHeight="1">
      <c r="A8" s="59" t="s">
        <v>12</v>
      </c>
      <c r="B8" s="55" t="s">
        <v>9</v>
      </c>
      <c r="C8" s="57"/>
      <c r="D8" s="58" t="s">
        <v>13</v>
      </c>
      <c r="E8" s="55">
        <v>27</v>
      </c>
      <c r="F8" s="57"/>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38"/>
      <c r="IJ8" s="38"/>
      <c r="IK8" s="38"/>
      <c r="IL8" s="38"/>
      <c r="IM8" s="38"/>
      <c r="IN8" s="38"/>
      <c r="IO8" s="38"/>
      <c r="IP8" s="38"/>
      <c r="IQ8" s="38"/>
      <c r="IR8" s="38"/>
      <c r="IS8" s="38"/>
      <c r="IT8" s="38"/>
      <c r="IU8" s="38"/>
      <c r="IV8" s="38"/>
    </row>
    <row r="9" spans="1:256" s="15" customFormat="1" ht="32.25" customHeight="1">
      <c r="A9" s="59" t="s">
        <v>14</v>
      </c>
      <c r="B9" s="55" t="s">
        <v>15</v>
      </c>
      <c r="C9" s="57"/>
      <c r="D9" s="58" t="s">
        <v>16</v>
      </c>
      <c r="E9" s="55">
        <v>28</v>
      </c>
      <c r="F9" s="57"/>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38"/>
      <c r="IJ9" s="38"/>
      <c r="IK9" s="38"/>
      <c r="IL9" s="38"/>
      <c r="IM9" s="38"/>
      <c r="IN9" s="38"/>
      <c r="IO9" s="38"/>
      <c r="IP9" s="38"/>
      <c r="IQ9" s="38"/>
      <c r="IR9" s="38"/>
      <c r="IS9" s="38"/>
      <c r="IT9" s="38"/>
      <c r="IU9" s="38"/>
      <c r="IV9" s="38"/>
    </row>
    <row r="10" spans="1:256" s="15" customFormat="1" ht="32.25" customHeight="1">
      <c r="A10" s="59" t="s">
        <v>17</v>
      </c>
      <c r="B10" s="55" t="s">
        <v>18</v>
      </c>
      <c r="C10" s="57"/>
      <c r="D10" s="58" t="s">
        <v>19</v>
      </c>
      <c r="E10" s="55">
        <v>29</v>
      </c>
      <c r="F10" s="57"/>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38"/>
      <c r="IJ10" s="38"/>
      <c r="IK10" s="38"/>
      <c r="IL10" s="38"/>
      <c r="IM10" s="38"/>
      <c r="IN10" s="38"/>
      <c r="IO10" s="38"/>
      <c r="IP10" s="38"/>
      <c r="IQ10" s="38"/>
      <c r="IR10" s="38"/>
      <c r="IS10" s="38"/>
      <c r="IT10" s="38"/>
      <c r="IU10" s="38"/>
      <c r="IV10" s="38"/>
    </row>
    <row r="11" spans="1:256" s="15" customFormat="1" ht="32.25" customHeight="1">
      <c r="A11" s="59" t="s">
        <v>20</v>
      </c>
      <c r="B11" s="55" t="s">
        <v>21</v>
      </c>
      <c r="C11" s="57"/>
      <c r="D11" s="58" t="s">
        <v>22</v>
      </c>
      <c r="E11" s="55">
        <v>30</v>
      </c>
      <c r="F11" s="57">
        <v>38.3</v>
      </c>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38"/>
      <c r="IJ11" s="38"/>
      <c r="IK11" s="38"/>
      <c r="IL11" s="38"/>
      <c r="IM11" s="38"/>
      <c r="IN11" s="38"/>
      <c r="IO11" s="38"/>
      <c r="IP11" s="38"/>
      <c r="IQ11" s="38"/>
      <c r="IR11" s="38"/>
      <c r="IS11" s="38"/>
      <c r="IT11" s="38"/>
      <c r="IU11" s="38"/>
      <c r="IV11" s="38"/>
    </row>
    <row r="12" spans="1:256" s="15" customFormat="1" ht="32.25" customHeight="1">
      <c r="A12" s="59" t="s">
        <v>23</v>
      </c>
      <c r="B12" s="55" t="s">
        <v>24</v>
      </c>
      <c r="C12" s="57"/>
      <c r="D12" s="58" t="s">
        <v>25</v>
      </c>
      <c r="E12" s="55">
        <v>31</v>
      </c>
      <c r="F12" s="57">
        <v>315.4</v>
      </c>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38"/>
      <c r="IJ12" s="38"/>
      <c r="IK12" s="38"/>
      <c r="IL12" s="38"/>
      <c r="IM12" s="38"/>
      <c r="IN12" s="38"/>
      <c r="IO12" s="38"/>
      <c r="IP12" s="38"/>
      <c r="IQ12" s="38"/>
      <c r="IR12" s="38"/>
      <c r="IS12" s="38"/>
      <c r="IT12" s="38"/>
      <c r="IU12" s="38"/>
      <c r="IV12" s="38"/>
    </row>
    <row r="13" spans="1:256" s="15" customFormat="1" ht="32.25" customHeight="1">
      <c r="A13" s="59" t="s">
        <v>26</v>
      </c>
      <c r="B13" s="55" t="s">
        <v>27</v>
      </c>
      <c r="C13" s="57"/>
      <c r="D13" s="58" t="s">
        <v>28</v>
      </c>
      <c r="E13" s="55">
        <v>32</v>
      </c>
      <c r="F13" s="57">
        <v>89.3</v>
      </c>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38"/>
      <c r="IJ13" s="38"/>
      <c r="IK13" s="38"/>
      <c r="IL13" s="38"/>
      <c r="IM13" s="38"/>
      <c r="IN13" s="38"/>
      <c r="IO13" s="38"/>
      <c r="IP13" s="38"/>
      <c r="IQ13" s="38"/>
      <c r="IR13" s="38"/>
      <c r="IS13" s="38"/>
      <c r="IT13" s="38"/>
      <c r="IU13" s="38"/>
      <c r="IV13" s="38"/>
    </row>
    <row r="14" spans="1:256" s="15" customFormat="1" ht="32.25" customHeight="1">
      <c r="A14" s="60"/>
      <c r="B14" s="55" t="s">
        <v>29</v>
      </c>
      <c r="C14" s="61"/>
      <c r="D14" s="56" t="s">
        <v>30</v>
      </c>
      <c r="E14" s="55">
        <v>33</v>
      </c>
      <c r="F14" s="5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38"/>
      <c r="IJ14" s="38"/>
      <c r="IK14" s="38"/>
      <c r="IL14" s="38"/>
      <c r="IM14" s="38"/>
      <c r="IN14" s="38"/>
      <c r="IO14" s="38"/>
      <c r="IP14" s="38"/>
      <c r="IQ14" s="38"/>
      <c r="IR14" s="38"/>
      <c r="IS14" s="38"/>
      <c r="IT14" s="38"/>
      <c r="IU14" s="38"/>
      <c r="IV14" s="38"/>
    </row>
    <row r="15" spans="1:256" s="15" customFormat="1" ht="32.25" customHeight="1">
      <c r="A15" s="62"/>
      <c r="B15" s="55" t="s">
        <v>31</v>
      </c>
      <c r="C15" s="61"/>
      <c r="D15" s="56" t="s">
        <v>32</v>
      </c>
      <c r="E15" s="55">
        <v>34</v>
      </c>
      <c r="F15" s="57">
        <v>999.4</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38"/>
      <c r="IJ15" s="38"/>
      <c r="IK15" s="38"/>
      <c r="IL15" s="38"/>
      <c r="IM15" s="38"/>
      <c r="IN15" s="38"/>
      <c r="IO15" s="38"/>
      <c r="IP15" s="38"/>
      <c r="IQ15" s="38"/>
      <c r="IR15" s="38"/>
      <c r="IS15" s="38"/>
      <c r="IT15" s="38"/>
      <c r="IU15" s="38"/>
      <c r="IV15" s="38"/>
    </row>
    <row r="16" spans="1:256" s="15" customFormat="1" ht="32.25" customHeight="1">
      <c r="A16" s="60"/>
      <c r="B16" s="55" t="s">
        <v>33</v>
      </c>
      <c r="C16" s="61"/>
      <c r="D16" s="56" t="s">
        <v>34</v>
      </c>
      <c r="E16" s="55">
        <v>35</v>
      </c>
      <c r="F16" s="5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38"/>
      <c r="IJ16" s="38"/>
      <c r="IK16" s="38"/>
      <c r="IL16" s="38"/>
      <c r="IM16" s="38"/>
      <c r="IN16" s="38"/>
      <c r="IO16" s="38"/>
      <c r="IP16" s="38"/>
      <c r="IQ16" s="38"/>
      <c r="IR16" s="38"/>
      <c r="IS16" s="38"/>
      <c r="IT16" s="38"/>
      <c r="IU16" s="38"/>
      <c r="IV16" s="38"/>
    </row>
    <row r="17" spans="1:256" s="15" customFormat="1" ht="32.25" customHeight="1">
      <c r="A17" s="62"/>
      <c r="B17" s="55" t="s">
        <v>35</v>
      </c>
      <c r="C17" s="61"/>
      <c r="D17" s="56" t="s">
        <v>36</v>
      </c>
      <c r="E17" s="55">
        <v>36</v>
      </c>
      <c r="F17" s="5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38"/>
      <c r="IJ17" s="38"/>
      <c r="IK17" s="38"/>
      <c r="IL17" s="38"/>
      <c r="IM17" s="38"/>
      <c r="IN17" s="38"/>
      <c r="IO17" s="38"/>
      <c r="IP17" s="38"/>
      <c r="IQ17" s="38"/>
      <c r="IR17" s="38"/>
      <c r="IS17" s="38"/>
      <c r="IT17" s="38"/>
      <c r="IU17" s="38"/>
      <c r="IV17" s="38"/>
    </row>
    <row r="18" spans="1:6" ht="32.25" customHeight="1">
      <c r="A18" s="62"/>
      <c r="B18" s="55" t="s">
        <v>37</v>
      </c>
      <c r="C18" s="61"/>
      <c r="D18" s="56" t="s">
        <v>38</v>
      </c>
      <c r="E18" s="55">
        <v>37</v>
      </c>
      <c r="F18" s="57"/>
    </row>
    <row r="19" spans="1:6" ht="32.25" customHeight="1">
      <c r="A19" s="62"/>
      <c r="B19" s="55" t="s">
        <v>39</v>
      </c>
      <c r="C19" s="57"/>
      <c r="D19" s="56" t="s">
        <v>40</v>
      </c>
      <c r="E19" s="55">
        <v>38</v>
      </c>
      <c r="F19" s="57"/>
    </row>
    <row r="20" spans="1:6" ht="32.25" customHeight="1">
      <c r="A20" s="62"/>
      <c r="B20" s="55" t="s">
        <v>41</v>
      </c>
      <c r="C20" s="57"/>
      <c r="D20" s="56" t="s">
        <v>42</v>
      </c>
      <c r="E20" s="55">
        <v>39</v>
      </c>
      <c r="F20" s="57"/>
    </row>
    <row r="21" spans="1:6" ht="32.25" customHeight="1">
      <c r="A21" s="62"/>
      <c r="B21" s="55" t="s">
        <v>43</v>
      </c>
      <c r="C21" s="57"/>
      <c r="D21" s="56" t="s">
        <v>44</v>
      </c>
      <c r="E21" s="55">
        <v>40</v>
      </c>
      <c r="F21" s="57"/>
    </row>
    <row r="22" spans="1:6" ht="32.25" customHeight="1">
      <c r="A22" s="62"/>
      <c r="B22" s="55" t="s">
        <v>45</v>
      </c>
      <c r="C22" s="57"/>
      <c r="D22" s="56" t="s">
        <v>46</v>
      </c>
      <c r="E22" s="55">
        <v>41</v>
      </c>
      <c r="F22" s="57"/>
    </row>
    <row r="23" spans="1:6" ht="32.25" customHeight="1">
      <c r="A23" s="62"/>
      <c r="B23" s="55" t="s">
        <v>47</v>
      </c>
      <c r="C23" s="57"/>
      <c r="D23" s="56" t="s">
        <v>48</v>
      </c>
      <c r="E23" s="55">
        <v>42</v>
      </c>
      <c r="F23" s="57"/>
    </row>
    <row r="24" spans="1:6" ht="32.25" customHeight="1">
      <c r="A24" s="62"/>
      <c r="B24" s="55" t="s">
        <v>49</v>
      </c>
      <c r="C24" s="57"/>
      <c r="D24" s="56" t="s">
        <v>50</v>
      </c>
      <c r="E24" s="55">
        <v>43</v>
      </c>
      <c r="F24" s="57"/>
    </row>
    <row r="25" spans="1:6" ht="32.25" customHeight="1">
      <c r="A25" s="62"/>
      <c r="B25" s="55" t="s">
        <v>51</v>
      </c>
      <c r="C25" s="57"/>
      <c r="D25" s="56" t="s">
        <v>52</v>
      </c>
      <c r="E25" s="55">
        <v>44</v>
      </c>
      <c r="F25" s="57"/>
    </row>
    <row r="26" spans="1:6" ht="32.25" customHeight="1">
      <c r="A26" s="63" t="s">
        <v>53</v>
      </c>
      <c r="B26" s="55" t="s">
        <v>54</v>
      </c>
      <c r="C26" s="57">
        <f>C7</f>
        <v>3060.4</v>
      </c>
      <c r="D26" s="63" t="s">
        <v>55</v>
      </c>
      <c r="E26" s="55">
        <v>45</v>
      </c>
      <c r="F26" s="57">
        <f>SUM(F7:F25)</f>
        <v>2897.7999999999997</v>
      </c>
    </row>
    <row r="27" spans="1:6" ht="32.25" customHeight="1">
      <c r="A27" s="64" t="s">
        <v>56</v>
      </c>
      <c r="B27" s="55" t="s">
        <v>57</v>
      </c>
      <c r="C27" s="57"/>
      <c r="D27" s="65" t="s">
        <v>58</v>
      </c>
      <c r="E27" s="55">
        <v>46</v>
      </c>
      <c r="F27" s="57"/>
    </row>
    <row r="28" spans="1:6" ht="32.25" customHeight="1">
      <c r="A28" s="64" t="s">
        <v>59</v>
      </c>
      <c r="B28" s="55" t="s">
        <v>60</v>
      </c>
      <c r="C28" s="57">
        <f>C29</f>
        <v>117.5</v>
      </c>
      <c r="D28" s="65" t="s">
        <v>61</v>
      </c>
      <c r="E28" s="55">
        <v>47</v>
      </c>
      <c r="F28" s="57">
        <v>280.1</v>
      </c>
    </row>
    <row r="29" spans="1:6" ht="32.25" customHeight="1">
      <c r="A29" s="64" t="s">
        <v>62</v>
      </c>
      <c r="B29" s="55" t="s">
        <v>63</v>
      </c>
      <c r="C29" s="57">
        <v>117.5</v>
      </c>
      <c r="D29" s="57"/>
      <c r="E29" s="55">
        <v>48</v>
      </c>
      <c r="F29" s="57"/>
    </row>
    <row r="30" spans="1:6" ht="32.25" customHeight="1">
      <c r="A30" s="64" t="s">
        <v>64</v>
      </c>
      <c r="B30" s="55" t="s">
        <v>65</v>
      </c>
      <c r="C30" s="57"/>
      <c r="D30" s="57"/>
      <c r="E30" s="55">
        <v>49</v>
      </c>
      <c r="F30" s="57"/>
    </row>
    <row r="31" spans="1:6" ht="32.25" customHeight="1">
      <c r="A31" s="66" t="s">
        <v>66</v>
      </c>
      <c r="B31" s="55" t="s">
        <v>67</v>
      </c>
      <c r="C31" s="57">
        <f>C26+C28</f>
        <v>3177.9</v>
      </c>
      <c r="D31" s="66" t="s">
        <v>68</v>
      </c>
      <c r="E31" s="55">
        <v>50</v>
      </c>
      <c r="F31" s="57">
        <f>F26+F28</f>
        <v>3177.8999999999996</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codeName="Sheet2"/>
  <dimension ref="A1:K38"/>
  <sheetViews>
    <sheetView zoomScaleSheetLayoutView="160" zoomScalePageLayoutView="0" workbookViewId="0" topLeftCell="A1">
      <selection activeCell="H12" sqref="H12"/>
    </sheetView>
  </sheetViews>
  <sheetFormatPr defaultColWidth="9.00390625" defaultRowHeight="14.25"/>
  <cols>
    <col min="1" max="1" width="6.00390625" style="29" customWidth="1"/>
    <col min="2" max="2" width="4.625" style="29" customWidth="1"/>
    <col min="3" max="3" width="28.75390625" style="29" customWidth="1"/>
    <col min="4" max="4" width="10.75390625" style="29" customWidth="1"/>
    <col min="5" max="5" width="10.25390625" style="29" customWidth="1"/>
    <col min="6" max="10" width="8.00390625" style="29" customWidth="1"/>
    <col min="11" max="16384" width="9.00390625" style="29" customWidth="1"/>
  </cols>
  <sheetData>
    <row r="1" spans="1:10" s="25" customFormat="1" ht="18" customHeight="1">
      <c r="A1" s="129"/>
      <c r="B1" s="129"/>
      <c r="C1" s="129"/>
      <c r="D1" s="129"/>
      <c r="E1" s="129"/>
      <c r="F1" s="129"/>
      <c r="G1" s="129"/>
      <c r="H1" s="129"/>
      <c r="I1" s="129"/>
      <c r="J1" s="129"/>
    </row>
    <row r="2" spans="1:10" s="25" customFormat="1" ht="33.75" customHeight="1">
      <c r="A2" s="130" t="s">
        <v>69</v>
      </c>
      <c r="B2" s="130"/>
      <c r="C2" s="130"/>
      <c r="D2" s="130"/>
      <c r="E2" s="130"/>
      <c r="F2" s="130"/>
      <c r="G2" s="130"/>
      <c r="H2" s="130"/>
      <c r="I2" s="130"/>
      <c r="J2" s="130"/>
    </row>
    <row r="3" spans="1:10" ht="15">
      <c r="A3" s="7" t="s">
        <v>133</v>
      </c>
      <c r="B3" s="30"/>
      <c r="C3" s="30"/>
      <c r="D3" s="30"/>
      <c r="E3" s="30"/>
      <c r="F3" s="31"/>
      <c r="G3" s="30"/>
      <c r="H3" s="30"/>
      <c r="I3" s="30"/>
      <c r="J3" s="9" t="s">
        <v>0</v>
      </c>
    </row>
    <row r="4" spans="1:11" s="26" customFormat="1" ht="22.5" customHeight="1">
      <c r="A4" s="131" t="s">
        <v>3</v>
      </c>
      <c r="B4" s="132"/>
      <c r="C4" s="132"/>
      <c r="D4" s="131" t="s">
        <v>70</v>
      </c>
      <c r="E4" s="141" t="s">
        <v>71</v>
      </c>
      <c r="F4" s="131" t="s">
        <v>72</v>
      </c>
      <c r="G4" s="131" t="s">
        <v>73</v>
      </c>
      <c r="H4" s="131" t="s">
        <v>74</v>
      </c>
      <c r="I4" s="131" t="s">
        <v>75</v>
      </c>
      <c r="J4" s="131" t="s">
        <v>76</v>
      </c>
      <c r="K4" s="34"/>
    </row>
    <row r="5" spans="1:11" s="26" customFormat="1" ht="22.5" customHeight="1">
      <c r="A5" s="132" t="s">
        <v>77</v>
      </c>
      <c r="B5" s="132"/>
      <c r="C5" s="131" t="s">
        <v>78</v>
      </c>
      <c r="D5" s="132"/>
      <c r="E5" s="142"/>
      <c r="F5" s="132"/>
      <c r="G5" s="132"/>
      <c r="H5" s="132"/>
      <c r="I5" s="132"/>
      <c r="J5" s="132"/>
      <c r="K5" s="34"/>
    </row>
    <row r="6" spans="1:11" s="26" customFormat="1" ht="22.5" customHeight="1">
      <c r="A6" s="132"/>
      <c r="B6" s="132"/>
      <c r="C6" s="132"/>
      <c r="D6" s="132"/>
      <c r="E6" s="142"/>
      <c r="F6" s="132"/>
      <c r="G6" s="132"/>
      <c r="H6" s="132"/>
      <c r="I6" s="132"/>
      <c r="J6" s="132"/>
      <c r="K6" s="34"/>
    </row>
    <row r="7" spans="1:11" ht="22.5" customHeight="1">
      <c r="A7" s="133" t="s">
        <v>79</v>
      </c>
      <c r="B7" s="134"/>
      <c r="C7" s="134"/>
      <c r="D7" s="69" t="s">
        <v>8</v>
      </c>
      <c r="E7" s="69" t="s">
        <v>9</v>
      </c>
      <c r="F7" s="69" t="s">
        <v>15</v>
      </c>
      <c r="G7" s="69" t="s">
        <v>18</v>
      </c>
      <c r="H7" s="69" t="s">
        <v>21</v>
      </c>
      <c r="I7" s="69" t="s">
        <v>24</v>
      </c>
      <c r="J7" s="70" t="s">
        <v>27</v>
      </c>
      <c r="K7" s="36"/>
    </row>
    <row r="8" spans="1:11" ht="22.5" customHeight="1">
      <c r="A8" s="133" t="s">
        <v>80</v>
      </c>
      <c r="B8" s="133"/>
      <c r="C8" s="133"/>
      <c r="D8" s="71">
        <f>D9+D15+D18+D24+D29</f>
        <v>3060.3999999999996</v>
      </c>
      <c r="E8" s="71">
        <f>E9+E15+E18+E24+E29</f>
        <v>3060.3999999999996</v>
      </c>
      <c r="F8" s="72"/>
      <c r="G8" s="72"/>
      <c r="H8" s="72"/>
      <c r="I8" s="72"/>
      <c r="J8" s="72"/>
      <c r="K8" s="36"/>
    </row>
    <row r="9" spans="1:11" ht="22.5" customHeight="1">
      <c r="A9" s="135">
        <v>201</v>
      </c>
      <c r="B9" s="135"/>
      <c r="C9" s="73" t="s">
        <v>136</v>
      </c>
      <c r="D9" s="114">
        <f>E9</f>
        <v>1526.8</v>
      </c>
      <c r="E9" s="114">
        <f>E10+E13</f>
        <v>1526.8</v>
      </c>
      <c r="F9" s="74"/>
      <c r="G9" s="74"/>
      <c r="H9" s="74"/>
      <c r="I9" s="74"/>
      <c r="J9" s="74"/>
      <c r="K9" s="36"/>
    </row>
    <row r="10" spans="1:11" ht="22.5" customHeight="1">
      <c r="A10" s="135">
        <v>20103</v>
      </c>
      <c r="B10" s="135"/>
      <c r="C10" s="75" t="s">
        <v>137</v>
      </c>
      <c r="D10" s="115">
        <v>1457.7</v>
      </c>
      <c r="E10" s="115">
        <v>1457.7</v>
      </c>
      <c r="F10" s="74"/>
      <c r="G10" s="74"/>
      <c r="H10" s="74"/>
      <c r="I10" s="74"/>
      <c r="J10" s="74"/>
      <c r="K10" s="36"/>
    </row>
    <row r="11" spans="1:11" ht="22.5" customHeight="1">
      <c r="A11" s="136">
        <v>2010301</v>
      </c>
      <c r="B11" s="136"/>
      <c r="C11" s="76" t="s">
        <v>138</v>
      </c>
      <c r="D11" s="116">
        <v>1400.9</v>
      </c>
      <c r="E11" s="116">
        <v>1400.9</v>
      </c>
      <c r="F11" s="77"/>
      <c r="G11" s="77"/>
      <c r="H11" s="77"/>
      <c r="I11" s="77"/>
      <c r="J11" s="77"/>
      <c r="K11" s="36"/>
    </row>
    <row r="12" spans="1:11" ht="22.5" customHeight="1">
      <c r="A12" s="136" t="s">
        <v>139</v>
      </c>
      <c r="B12" s="136"/>
      <c r="C12" s="76" t="s">
        <v>140</v>
      </c>
      <c r="D12" s="116">
        <v>56.8</v>
      </c>
      <c r="E12" s="116">
        <v>56.8</v>
      </c>
      <c r="F12" s="77"/>
      <c r="G12" s="77"/>
      <c r="H12" s="77"/>
      <c r="I12" s="77"/>
      <c r="J12" s="77"/>
      <c r="K12" s="36"/>
    </row>
    <row r="13" spans="1:11" ht="22.5" customHeight="1">
      <c r="A13" s="137" t="s">
        <v>141</v>
      </c>
      <c r="B13" s="138"/>
      <c r="C13" s="67" t="s">
        <v>142</v>
      </c>
      <c r="D13" s="117">
        <f>E13</f>
        <v>69.1</v>
      </c>
      <c r="E13" s="117">
        <f>E14</f>
        <v>69.1</v>
      </c>
      <c r="F13" s="68"/>
      <c r="G13" s="52"/>
      <c r="H13" s="52"/>
      <c r="I13" s="52"/>
      <c r="J13" s="52"/>
      <c r="K13" s="36"/>
    </row>
    <row r="14" spans="1:11" ht="22.5" customHeight="1">
      <c r="A14" s="125" t="s">
        <v>143</v>
      </c>
      <c r="B14" s="126"/>
      <c r="C14" s="54" t="s">
        <v>144</v>
      </c>
      <c r="D14" s="118">
        <f>E14</f>
        <v>69.1</v>
      </c>
      <c r="E14" s="118">
        <v>69.1</v>
      </c>
      <c r="F14" s="51"/>
      <c r="G14" s="51"/>
      <c r="H14" s="51"/>
      <c r="I14" s="51"/>
      <c r="J14" s="51"/>
      <c r="K14" s="36"/>
    </row>
    <row r="15" spans="1:11" ht="22.5" customHeight="1">
      <c r="A15" s="123" t="s">
        <v>145</v>
      </c>
      <c r="B15" s="124"/>
      <c r="C15" s="53" t="s">
        <v>146</v>
      </c>
      <c r="D15" s="117">
        <v>60</v>
      </c>
      <c r="E15" s="117">
        <v>60</v>
      </c>
      <c r="F15" s="52"/>
      <c r="G15" s="52"/>
      <c r="H15" s="52"/>
      <c r="I15" s="52"/>
      <c r="J15" s="52"/>
      <c r="K15" s="36"/>
    </row>
    <row r="16" spans="1:11" ht="22.5" customHeight="1">
      <c r="A16" s="123" t="s">
        <v>147</v>
      </c>
      <c r="B16" s="124"/>
      <c r="C16" s="53" t="s">
        <v>148</v>
      </c>
      <c r="D16" s="117">
        <v>60</v>
      </c>
      <c r="E16" s="117">
        <v>60</v>
      </c>
      <c r="F16" s="52"/>
      <c r="G16" s="52"/>
      <c r="H16" s="52"/>
      <c r="I16" s="52"/>
      <c r="J16" s="52"/>
      <c r="K16" s="36"/>
    </row>
    <row r="17" spans="1:11" ht="22.5" customHeight="1">
      <c r="A17" s="125" t="s">
        <v>149</v>
      </c>
      <c r="B17" s="126"/>
      <c r="C17" s="54" t="s">
        <v>150</v>
      </c>
      <c r="D17" s="118">
        <v>60</v>
      </c>
      <c r="E17" s="118">
        <v>60</v>
      </c>
      <c r="F17" s="51"/>
      <c r="G17" s="51"/>
      <c r="H17" s="51"/>
      <c r="I17" s="51"/>
      <c r="J17" s="51"/>
      <c r="K17" s="36"/>
    </row>
    <row r="18" spans="1:11" s="33" customFormat="1" ht="22.5" customHeight="1">
      <c r="A18" s="123" t="s">
        <v>151</v>
      </c>
      <c r="B18" s="128"/>
      <c r="C18" s="112" t="s">
        <v>152</v>
      </c>
      <c r="D18" s="117">
        <v>315.4</v>
      </c>
      <c r="E18" s="117">
        <v>315.4</v>
      </c>
      <c r="F18" s="68"/>
      <c r="G18" s="68"/>
      <c r="H18" s="68"/>
      <c r="I18" s="68"/>
      <c r="J18" s="68"/>
      <c r="K18" s="113"/>
    </row>
    <row r="19" spans="1:11" s="33" customFormat="1" ht="22.5" customHeight="1">
      <c r="A19" s="127" t="s">
        <v>153</v>
      </c>
      <c r="B19" s="128"/>
      <c r="C19" s="112" t="s">
        <v>154</v>
      </c>
      <c r="D19" s="117">
        <v>154</v>
      </c>
      <c r="E19" s="117">
        <v>154</v>
      </c>
      <c r="F19" s="68"/>
      <c r="G19" s="68"/>
      <c r="H19" s="68"/>
      <c r="I19" s="68"/>
      <c r="J19" s="68"/>
      <c r="K19" s="113"/>
    </row>
    <row r="20" spans="1:11" ht="22.5" customHeight="1">
      <c r="A20" s="125" t="s">
        <v>155</v>
      </c>
      <c r="B20" s="126"/>
      <c r="C20" s="54" t="s">
        <v>156</v>
      </c>
      <c r="D20" s="118">
        <v>154</v>
      </c>
      <c r="E20" s="118">
        <v>154</v>
      </c>
      <c r="F20" s="51"/>
      <c r="G20" s="51"/>
      <c r="H20" s="51"/>
      <c r="I20" s="51"/>
      <c r="J20" s="51"/>
      <c r="K20" s="36"/>
    </row>
    <row r="21" spans="1:11" s="33" customFormat="1" ht="22.5" customHeight="1">
      <c r="A21" s="123" t="s">
        <v>157</v>
      </c>
      <c r="B21" s="128"/>
      <c r="C21" s="112" t="s">
        <v>158</v>
      </c>
      <c r="D21" s="117">
        <v>161.4</v>
      </c>
      <c r="E21" s="117">
        <v>161.4</v>
      </c>
      <c r="F21" s="68"/>
      <c r="G21" s="68"/>
      <c r="H21" s="68"/>
      <c r="I21" s="68"/>
      <c r="J21" s="68"/>
      <c r="K21" s="113"/>
    </row>
    <row r="22" spans="1:11" ht="22.5" customHeight="1">
      <c r="A22" s="125" t="s">
        <v>159</v>
      </c>
      <c r="B22" s="126"/>
      <c r="C22" s="54" t="s">
        <v>160</v>
      </c>
      <c r="D22" s="118">
        <v>150.9</v>
      </c>
      <c r="E22" s="118">
        <v>150.9</v>
      </c>
      <c r="F22" s="51"/>
      <c r="G22" s="51"/>
      <c r="H22" s="51"/>
      <c r="I22" s="51"/>
      <c r="J22" s="51"/>
      <c r="K22" s="36"/>
    </row>
    <row r="23" spans="1:11" ht="22.5" customHeight="1">
      <c r="A23" s="125" t="s">
        <v>161</v>
      </c>
      <c r="B23" s="126"/>
      <c r="C23" s="54" t="s">
        <v>162</v>
      </c>
      <c r="D23" s="118">
        <v>10.5</v>
      </c>
      <c r="E23" s="118">
        <v>10.5</v>
      </c>
      <c r="F23" s="51"/>
      <c r="G23" s="51"/>
      <c r="H23" s="51"/>
      <c r="I23" s="51"/>
      <c r="J23" s="51"/>
      <c r="K23" s="36"/>
    </row>
    <row r="24" spans="1:11" ht="22.5" customHeight="1">
      <c r="A24" s="123" t="s">
        <v>163</v>
      </c>
      <c r="B24" s="124"/>
      <c r="C24" s="53" t="s">
        <v>164</v>
      </c>
      <c r="D24" s="117">
        <f>E25</f>
        <v>89.3</v>
      </c>
      <c r="E24" s="117">
        <f>E25</f>
        <v>89.3</v>
      </c>
      <c r="F24" s="52"/>
      <c r="G24" s="52"/>
      <c r="H24" s="52"/>
      <c r="I24" s="52"/>
      <c r="J24" s="52"/>
      <c r="K24" s="36"/>
    </row>
    <row r="25" spans="1:11" ht="22.5" customHeight="1">
      <c r="A25" s="123" t="s">
        <v>165</v>
      </c>
      <c r="B25" s="124"/>
      <c r="C25" s="53" t="s">
        <v>166</v>
      </c>
      <c r="D25" s="117">
        <f>E25</f>
        <v>89.3</v>
      </c>
      <c r="E25" s="117">
        <f>SUM(E26:E28)</f>
        <v>89.3</v>
      </c>
      <c r="F25" s="52"/>
      <c r="G25" s="52"/>
      <c r="H25" s="52"/>
      <c r="I25" s="52"/>
      <c r="J25" s="52"/>
      <c r="K25" s="36"/>
    </row>
    <row r="26" spans="1:11" ht="22.5" customHeight="1">
      <c r="A26" s="125" t="s">
        <v>167</v>
      </c>
      <c r="B26" s="126"/>
      <c r="C26" s="54" t="s">
        <v>168</v>
      </c>
      <c r="D26" s="118">
        <v>74.1</v>
      </c>
      <c r="E26" s="118">
        <v>74.1</v>
      </c>
      <c r="F26" s="51"/>
      <c r="G26" s="51"/>
      <c r="H26" s="51"/>
      <c r="I26" s="51"/>
      <c r="J26" s="51"/>
      <c r="K26" s="36"/>
    </row>
    <row r="27" spans="1:11" ht="22.5" customHeight="1">
      <c r="A27" s="125" t="s">
        <v>169</v>
      </c>
      <c r="B27" s="126"/>
      <c r="C27" s="54" t="s">
        <v>170</v>
      </c>
      <c r="D27" s="118">
        <v>8.6</v>
      </c>
      <c r="E27" s="118">
        <v>8.7</v>
      </c>
      <c r="F27" s="51"/>
      <c r="G27" s="51"/>
      <c r="H27" s="51"/>
      <c r="I27" s="51"/>
      <c r="J27" s="51"/>
      <c r="K27" s="36"/>
    </row>
    <row r="28" spans="1:11" ht="22.5" customHeight="1">
      <c r="A28" s="125" t="s">
        <v>171</v>
      </c>
      <c r="B28" s="126"/>
      <c r="C28" s="54" t="s">
        <v>172</v>
      </c>
      <c r="D28" s="118">
        <v>6.5</v>
      </c>
      <c r="E28" s="118">
        <v>6.5</v>
      </c>
      <c r="F28" s="51"/>
      <c r="G28" s="51"/>
      <c r="H28" s="51"/>
      <c r="I28" s="51"/>
      <c r="J28" s="51"/>
      <c r="K28" s="36"/>
    </row>
    <row r="29" spans="1:11" ht="22.5" customHeight="1">
      <c r="A29" s="123" t="s">
        <v>173</v>
      </c>
      <c r="B29" s="124"/>
      <c r="C29" s="53" t="s">
        <v>174</v>
      </c>
      <c r="D29" s="117">
        <v>1068.9</v>
      </c>
      <c r="E29" s="117">
        <f>E30+E34</f>
        <v>1068.9</v>
      </c>
      <c r="F29" s="52"/>
      <c r="G29" s="52"/>
      <c r="H29" s="52"/>
      <c r="I29" s="52"/>
      <c r="J29" s="52"/>
      <c r="K29" s="36"/>
    </row>
    <row r="30" spans="1:11" ht="22.5" customHeight="1">
      <c r="A30" s="123" t="s">
        <v>175</v>
      </c>
      <c r="B30" s="124"/>
      <c r="C30" s="53" t="s">
        <v>176</v>
      </c>
      <c r="D30" s="117">
        <v>1041</v>
      </c>
      <c r="E30" s="117">
        <f>SUM(E31:E33)</f>
        <v>1041</v>
      </c>
      <c r="F30" s="52"/>
      <c r="G30" s="52"/>
      <c r="H30" s="52"/>
      <c r="I30" s="52"/>
      <c r="J30" s="52"/>
      <c r="K30" s="36"/>
    </row>
    <row r="31" spans="1:11" ht="22.5" customHeight="1">
      <c r="A31" s="125" t="s">
        <v>177</v>
      </c>
      <c r="B31" s="126"/>
      <c r="C31" s="54" t="s">
        <v>138</v>
      </c>
      <c r="D31" s="118">
        <v>653</v>
      </c>
      <c r="E31" s="118">
        <v>653</v>
      </c>
      <c r="F31" s="51"/>
      <c r="G31" s="51"/>
      <c r="H31" s="51"/>
      <c r="I31" s="51"/>
      <c r="J31" s="51"/>
      <c r="K31" s="36"/>
    </row>
    <row r="32" spans="1:11" ht="22.5" customHeight="1">
      <c r="A32" s="125" t="s">
        <v>178</v>
      </c>
      <c r="B32" s="126"/>
      <c r="C32" s="54" t="s">
        <v>179</v>
      </c>
      <c r="D32" s="118">
        <v>10</v>
      </c>
      <c r="E32" s="118">
        <v>10</v>
      </c>
      <c r="F32" s="51"/>
      <c r="G32" s="51"/>
      <c r="H32" s="51"/>
      <c r="I32" s="51"/>
      <c r="J32" s="51"/>
      <c r="K32" s="36"/>
    </row>
    <row r="33" spans="1:11" ht="22.5" customHeight="1">
      <c r="A33" s="125" t="s">
        <v>180</v>
      </c>
      <c r="B33" s="126"/>
      <c r="C33" s="54" t="s">
        <v>181</v>
      </c>
      <c r="D33" s="118">
        <v>378</v>
      </c>
      <c r="E33" s="118">
        <v>378</v>
      </c>
      <c r="F33" s="51"/>
      <c r="G33" s="51"/>
      <c r="H33" s="51"/>
      <c r="I33" s="51"/>
      <c r="J33" s="51"/>
      <c r="K33" s="36"/>
    </row>
    <row r="34" spans="1:11" ht="22.5" customHeight="1">
      <c r="A34" s="123" t="s">
        <v>182</v>
      </c>
      <c r="B34" s="124"/>
      <c r="C34" s="53" t="s">
        <v>183</v>
      </c>
      <c r="D34" s="117">
        <v>27.9</v>
      </c>
      <c r="E34" s="117">
        <v>27.9</v>
      </c>
      <c r="F34" s="52"/>
      <c r="G34" s="52"/>
      <c r="H34" s="52"/>
      <c r="I34" s="52"/>
      <c r="J34" s="52"/>
      <c r="K34" s="36"/>
    </row>
    <row r="35" spans="1:11" ht="22.5" customHeight="1">
      <c r="A35" s="125" t="s">
        <v>184</v>
      </c>
      <c r="B35" s="126"/>
      <c r="C35" s="54" t="s">
        <v>185</v>
      </c>
      <c r="D35" s="118">
        <v>27.9</v>
      </c>
      <c r="E35" s="118">
        <v>27.9</v>
      </c>
      <c r="F35" s="51"/>
      <c r="G35" s="51"/>
      <c r="H35" s="51"/>
      <c r="I35" s="51"/>
      <c r="J35" s="51"/>
      <c r="K35" s="36"/>
    </row>
    <row r="36" spans="1:10" s="28" customFormat="1" ht="30.75" customHeight="1">
      <c r="A36" s="139" t="s">
        <v>81</v>
      </c>
      <c r="B36" s="140"/>
      <c r="C36" s="140"/>
      <c r="D36" s="140"/>
      <c r="E36" s="140"/>
      <c r="F36" s="140"/>
      <c r="G36" s="140"/>
      <c r="H36" s="140"/>
      <c r="I36" s="140"/>
      <c r="J36" s="140"/>
    </row>
    <row r="37" ht="15">
      <c r="A37" s="37"/>
    </row>
    <row r="38" ht="15">
      <c r="A38" s="37"/>
    </row>
  </sheetData>
  <sheetProtection/>
  <mergeCells count="42">
    <mergeCell ref="A36:J36"/>
    <mergeCell ref="C5:C6"/>
    <mergeCell ref="D4:D6"/>
    <mergeCell ref="E4:E6"/>
    <mergeCell ref="F4:F6"/>
    <mergeCell ref="G4:G6"/>
    <mergeCell ref="H4:H6"/>
    <mergeCell ref="I4:I6"/>
    <mergeCell ref="J4:J6"/>
    <mergeCell ref="A8:C8"/>
    <mergeCell ref="A28:B28"/>
    <mergeCell ref="A10:B10"/>
    <mergeCell ref="A11:B11"/>
    <mergeCell ref="A12:B12"/>
    <mergeCell ref="A13:B13"/>
    <mergeCell ref="A14:B14"/>
    <mergeCell ref="A15:B15"/>
    <mergeCell ref="A16:B16"/>
    <mergeCell ref="A17:B17"/>
    <mergeCell ref="A1:J1"/>
    <mergeCell ref="A2:J2"/>
    <mergeCell ref="A4:C4"/>
    <mergeCell ref="A7:C7"/>
    <mergeCell ref="A5:B6"/>
    <mergeCell ref="A18:B18"/>
    <mergeCell ref="A9:B9"/>
    <mergeCell ref="A19:B19"/>
    <mergeCell ref="A20:B20"/>
    <mergeCell ref="A21:B21"/>
    <mergeCell ref="A22:B22"/>
    <mergeCell ref="A23:B23"/>
    <mergeCell ref="A24:B24"/>
    <mergeCell ref="A25:B25"/>
    <mergeCell ref="A26:B26"/>
    <mergeCell ref="A27:B27"/>
    <mergeCell ref="A33:B33"/>
    <mergeCell ref="A34:B34"/>
    <mergeCell ref="A35:B35"/>
    <mergeCell ref="A29:B29"/>
    <mergeCell ref="A30:B30"/>
    <mergeCell ref="A31:B31"/>
    <mergeCell ref="A32:B32"/>
  </mergeCells>
  <printOptions horizontalCentered="1"/>
  <pageMargins left="0.35" right="0.35" top="0.79" bottom="0.79" header="0.51" footer="0.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3"/>
  <dimension ref="A1:J40"/>
  <sheetViews>
    <sheetView zoomScalePageLayoutView="0" workbookViewId="0" topLeftCell="A1">
      <selection activeCell="G30" sqref="G30"/>
    </sheetView>
  </sheetViews>
  <sheetFormatPr defaultColWidth="9.00390625" defaultRowHeight="14.25"/>
  <cols>
    <col min="1" max="1" width="5.625" style="29" customWidth="1"/>
    <col min="2" max="2" width="3.75390625" style="29" customWidth="1"/>
    <col min="3" max="3" width="28.125" style="29" customWidth="1"/>
    <col min="4" max="5" width="8.50390625" style="29" customWidth="1"/>
    <col min="6" max="6" width="9.125" style="29" customWidth="1"/>
    <col min="7" max="7" width="6.625" style="29" customWidth="1"/>
    <col min="8" max="8" width="5.25390625" style="29" customWidth="1"/>
    <col min="9" max="9" width="6.875" style="29" customWidth="1"/>
    <col min="10" max="10" width="9.00390625" style="29" customWidth="1"/>
    <col min="11" max="11" width="12.625" style="29" customWidth="1"/>
    <col min="12" max="16384" width="9.00390625" style="29" customWidth="1"/>
  </cols>
  <sheetData>
    <row r="1" ht="15">
      <c r="A1" s="6"/>
    </row>
    <row r="2" spans="1:9" s="25" customFormat="1" ht="30" customHeight="1">
      <c r="A2" s="130" t="s">
        <v>82</v>
      </c>
      <c r="B2" s="130"/>
      <c r="C2" s="130"/>
      <c r="D2" s="130"/>
      <c r="E2" s="130"/>
      <c r="F2" s="130"/>
      <c r="G2" s="130"/>
      <c r="H2" s="130"/>
      <c r="I2" s="130"/>
    </row>
    <row r="3" spans="1:9" ht="15">
      <c r="A3" s="7" t="s">
        <v>133</v>
      </c>
      <c r="B3" s="30"/>
      <c r="C3" s="30"/>
      <c r="D3" s="30"/>
      <c r="E3" s="30"/>
      <c r="F3" s="31"/>
      <c r="G3" s="30"/>
      <c r="H3" s="30"/>
      <c r="I3" s="9" t="s">
        <v>0</v>
      </c>
    </row>
    <row r="4" spans="1:10" s="26" customFormat="1" ht="19.5" customHeight="1">
      <c r="A4" s="131" t="s">
        <v>3</v>
      </c>
      <c r="B4" s="132"/>
      <c r="C4" s="132"/>
      <c r="D4" s="131" t="s">
        <v>83</v>
      </c>
      <c r="E4" s="131" t="s">
        <v>84</v>
      </c>
      <c r="F4" s="131" t="s">
        <v>85</v>
      </c>
      <c r="G4" s="131" t="s">
        <v>86</v>
      </c>
      <c r="H4" s="132" t="s">
        <v>87</v>
      </c>
      <c r="I4" s="131" t="s">
        <v>88</v>
      </c>
      <c r="J4" s="34"/>
    </row>
    <row r="5" spans="1:10" s="26" customFormat="1" ht="19.5" customHeight="1">
      <c r="A5" s="132" t="s">
        <v>77</v>
      </c>
      <c r="B5" s="132"/>
      <c r="C5" s="131" t="s">
        <v>78</v>
      </c>
      <c r="D5" s="132"/>
      <c r="E5" s="132"/>
      <c r="F5" s="132"/>
      <c r="G5" s="132"/>
      <c r="H5" s="132"/>
      <c r="I5" s="132"/>
      <c r="J5" s="34"/>
    </row>
    <row r="6" spans="1:10" s="26" customFormat="1" ht="19.5" customHeight="1">
      <c r="A6" s="132"/>
      <c r="B6" s="132"/>
      <c r="C6" s="132"/>
      <c r="D6" s="132"/>
      <c r="E6" s="132"/>
      <c r="F6" s="132"/>
      <c r="G6" s="132"/>
      <c r="H6" s="132"/>
      <c r="I6" s="132"/>
      <c r="J6" s="34"/>
    </row>
    <row r="7" spans="1:10" s="27" customFormat="1" ht="19.5" customHeight="1">
      <c r="A7" s="146" t="s">
        <v>79</v>
      </c>
      <c r="B7" s="147"/>
      <c r="C7" s="147"/>
      <c r="D7" s="95" t="s">
        <v>8</v>
      </c>
      <c r="E7" s="95" t="s">
        <v>9</v>
      </c>
      <c r="F7" s="95" t="s">
        <v>15</v>
      </c>
      <c r="G7" s="70" t="s">
        <v>18</v>
      </c>
      <c r="H7" s="70" t="s">
        <v>21</v>
      </c>
      <c r="I7" s="70" t="s">
        <v>24</v>
      </c>
      <c r="J7" s="35"/>
    </row>
    <row r="8" spans="1:10" ht="19.5" customHeight="1">
      <c r="A8" s="133" t="s">
        <v>80</v>
      </c>
      <c r="B8" s="134"/>
      <c r="C8" s="134"/>
      <c r="D8" s="88">
        <f>E8+F8</f>
        <v>2897.7999999999997</v>
      </c>
      <c r="E8" s="88">
        <f>E9+E15+E19+E25+E30+E35</f>
        <v>2581.7</v>
      </c>
      <c r="F8" s="88">
        <f>F9+F15+F19+F25+F30+F35</f>
        <v>316.1</v>
      </c>
      <c r="G8" s="96"/>
      <c r="H8" s="96"/>
      <c r="I8" s="96"/>
      <c r="J8" s="36"/>
    </row>
    <row r="9" spans="1:10" ht="19.5" customHeight="1">
      <c r="A9" s="143">
        <v>201</v>
      </c>
      <c r="B9" s="143"/>
      <c r="C9" s="92" t="s">
        <v>136</v>
      </c>
      <c r="D9" s="97">
        <f>E9+F9</f>
        <v>1455.3999999999999</v>
      </c>
      <c r="E9" s="97">
        <f>E10+E13</f>
        <v>1402.8999999999999</v>
      </c>
      <c r="F9" s="97">
        <f>F10+F13</f>
        <v>52.5</v>
      </c>
      <c r="G9" s="96"/>
      <c r="H9" s="96"/>
      <c r="I9" s="96"/>
      <c r="J9" s="36"/>
    </row>
    <row r="10" spans="1:10" ht="19.5" customHeight="1">
      <c r="A10" s="143">
        <v>20103</v>
      </c>
      <c r="B10" s="143"/>
      <c r="C10" s="91" t="s">
        <v>137</v>
      </c>
      <c r="D10" s="97">
        <f>E10+F10</f>
        <v>1400.1</v>
      </c>
      <c r="E10" s="97">
        <f>E11+E12</f>
        <v>1347.6</v>
      </c>
      <c r="F10" s="97">
        <f>F11+F12</f>
        <v>52.5</v>
      </c>
      <c r="G10" s="96"/>
      <c r="H10" s="96"/>
      <c r="I10" s="96"/>
      <c r="J10" s="36"/>
    </row>
    <row r="11" spans="1:10" ht="19.5" customHeight="1">
      <c r="A11" s="136">
        <v>2010301</v>
      </c>
      <c r="B11" s="136"/>
      <c r="C11" s="76" t="s">
        <v>138</v>
      </c>
      <c r="D11" s="88">
        <f>E11+F11</f>
        <v>1345.6</v>
      </c>
      <c r="E11" s="88">
        <v>1345.6</v>
      </c>
      <c r="F11" s="88"/>
      <c r="G11" s="96"/>
      <c r="H11" s="96"/>
      <c r="I11" s="96"/>
      <c r="J11" s="36"/>
    </row>
    <row r="12" spans="1:10" ht="19.5" customHeight="1">
      <c r="A12" s="136" t="s">
        <v>139</v>
      </c>
      <c r="B12" s="136"/>
      <c r="C12" s="76" t="s">
        <v>140</v>
      </c>
      <c r="D12" s="88">
        <f aca="true" t="shared" si="0" ref="D12:D36">E12+F12</f>
        <v>54.5</v>
      </c>
      <c r="E12" s="88">
        <v>2</v>
      </c>
      <c r="F12" s="88">
        <v>52.5</v>
      </c>
      <c r="G12" s="96"/>
      <c r="H12" s="96"/>
      <c r="I12" s="96"/>
      <c r="J12" s="36"/>
    </row>
    <row r="13" spans="1:10" ht="19.5" customHeight="1">
      <c r="A13" s="143" t="s">
        <v>141</v>
      </c>
      <c r="B13" s="143"/>
      <c r="C13" s="92" t="s">
        <v>142</v>
      </c>
      <c r="D13" s="97">
        <f t="shared" si="0"/>
        <v>55.3</v>
      </c>
      <c r="E13" s="97">
        <f>E14</f>
        <v>55.3</v>
      </c>
      <c r="F13" s="97"/>
      <c r="G13" s="96"/>
      <c r="H13" s="96"/>
      <c r="I13" s="96"/>
      <c r="J13" s="36"/>
    </row>
    <row r="14" spans="1:10" ht="19.5" customHeight="1">
      <c r="A14" s="136" t="s">
        <v>143</v>
      </c>
      <c r="B14" s="136"/>
      <c r="C14" s="76" t="s">
        <v>144</v>
      </c>
      <c r="D14" s="88">
        <f t="shared" si="0"/>
        <v>55.3</v>
      </c>
      <c r="E14" s="88">
        <v>55.3</v>
      </c>
      <c r="F14" s="88"/>
      <c r="G14" s="96"/>
      <c r="H14" s="96"/>
      <c r="I14" s="96"/>
      <c r="J14" s="36"/>
    </row>
    <row r="15" spans="1:10" ht="19.5" customHeight="1">
      <c r="A15" s="143" t="s">
        <v>145</v>
      </c>
      <c r="B15" s="143"/>
      <c r="C15" s="91" t="s">
        <v>146</v>
      </c>
      <c r="D15" s="97">
        <f t="shared" si="0"/>
        <v>38.300000000000004</v>
      </c>
      <c r="E15" s="97">
        <f>E16</f>
        <v>0</v>
      </c>
      <c r="F15" s="97">
        <f>F16</f>
        <v>38.300000000000004</v>
      </c>
      <c r="G15" s="96"/>
      <c r="H15" s="96"/>
      <c r="I15" s="96"/>
      <c r="J15" s="36"/>
    </row>
    <row r="16" spans="1:10" ht="19.5" customHeight="1">
      <c r="A16" s="143" t="s">
        <v>147</v>
      </c>
      <c r="B16" s="143"/>
      <c r="C16" s="91" t="s">
        <v>148</v>
      </c>
      <c r="D16" s="97">
        <f t="shared" si="0"/>
        <v>38.300000000000004</v>
      </c>
      <c r="E16" s="97">
        <f>SUM(E17:E18)</f>
        <v>0</v>
      </c>
      <c r="F16" s="97">
        <f>SUM(F17:F18)</f>
        <v>38.300000000000004</v>
      </c>
      <c r="G16" s="96"/>
      <c r="H16" s="96"/>
      <c r="I16" s="96"/>
      <c r="J16" s="36"/>
    </row>
    <row r="17" spans="1:10" ht="19.5" customHeight="1">
      <c r="A17" s="136" t="s">
        <v>149</v>
      </c>
      <c r="B17" s="136"/>
      <c r="C17" s="76" t="s">
        <v>150</v>
      </c>
      <c r="D17" s="88">
        <f t="shared" si="0"/>
        <v>37.7</v>
      </c>
      <c r="E17" s="88"/>
      <c r="F17" s="88">
        <v>37.7</v>
      </c>
      <c r="G17" s="96"/>
      <c r="H17" s="96"/>
      <c r="I17" s="96"/>
      <c r="J17" s="36"/>
    </row>
    <row r="18" spans="1:10" ht="19.5" customHeight="1">
      <c r="A18" s="144">
        <v>2070199</v>
      </c>
      <c r="B18" s="145"/>
      <c r="C18" s="76" t="s">
        <v>342</v>
      </c>
      <c r="D18" s="88">
        <f t="shared" si="0"/>
        <v>0.6</v>
      </c>
      <c r="E18" s="88"/>
      <c r="F18" s="88">
        <v>0.6</v>
      </c>
      <c r="G18" s="96"/>
      <c r="H18" s="96"/>
      <c r="I18" s="96"/>
      <c r="J18" s="36"/>
    </row>
    <row r="19" spans="1:10" ht="19.5" customHeight="1">
      <c r="A19" s="143" t="s">
        <v>151</v>
      </c>
      <c r="B19" s="143"/>
      <c r="C19" s="92" t="s">
        <v>152</v>
      </c>
      <c r="D19" s="97">
        <f t="shared" si="0"/>
        <v>315.4</v>
      </c>
      <c r="E19" s="97">
        <f>E20+E22</f>
        <v>315.4</v>
      </c>
      <c r="F19" s="97">
        <f>F20+F22</f>
        <v>0</v>
      </c>
      <c r="G19" s="96"/>
      <c r="H19" s="96"/>
      <c r="I19" s="96"/>
      <c r="J19" s="36"/>
    </row>
    <row r="20" spans="1:10" ht="19.5" customHeight="1">
      <c r="A20" s="143" t="s">
        <v>153</v>
      </c>
      <c r="B20" s="143"/>
      <c r="C20" s="92" t="s">
        <v>154</v>
      </c>
      <c r="D20" s="97">
        <f t="shared" si="0"/>
        <v>154</v>
      </c>
      <c r="E20" s="97">
        <f>E21</f>
        <v>154</v>
      </c>
      <c r="F20" s="97">
        <f>F21</f>
        <v>0</v>
      </c>
      <c r="G20" s="96"/>
      <c r="H20" s="96"/>
      <c r="I20" s="96"/>
      <c r="J20" s="36"/>
    </row>
    <row r="21" spans="1:10" ht="19.5" customHeight="1">
      <c r="A21" s="136" t="s">
        <v>155</v>
      </c>
      <c r="B21" s="136"/>
      <c r="C21" s="76" t="s">
        <v>156</v>
      </c>
      <c r="D21" s="88">
        <f t="shared" si="0"/>
        <v>154</v>
      </c>
      <c r="E21" s="88">
        <v>154</v>
      </c>
      <c r="F21" s="88"/>
      <c r="G21" s="96"/>
      <c r="H21" s="96"/>
      <c r="I21" s="96"/>
      <c r="J21" s="36"/>
    </row>
    <row r="22" spans="1:10" ht="19.5" customHeight="1">
      <c r="A22" s="143" t="s">
        <v>157</v>
      </c>
      <c r="B22" s="143"/>
      <c r="C22" s="92" t="s">
        <v>158</v>
      </c>
      <c r="D22" s="97">
        <f t="shared" si="0"/>
        <v>161.4</v>
      </c>
      <c r="E22" s="97">
        <f>SUM(E23:E24)</f>
        <v>161.4</v>
      </c>
      <c r="F22" s="97">
        <f>SUM(F23:F24)</f>
        <v>0</v>
      </c>
      <c r="G22" s="96"/>
      <c r="H22" s="96"/>
      <c r="I22" s="96"/>
      <c r="J22" s="36"/>
    </row>
    <row r="23" spans="1:10" ht="19.5" customHeight="1">
      <c r="A23" s="136" t="s">
        <v>159</v>
      </c>
      <c r="B23" s="136"/>
      <c r="C23" s="76" t="s">
        <v>160</v>
      </c>
      <c r="D23" s="88">
        <f t="shared" si="0"/>
        <v>150.9</v>
      </c>
      <c r="E23" s="88">
        <v>150.9</v>
      </c>
      <c r="F23" s="88"/>
      <c r="G23" s="96"/>
      <c r="H23" s="96"/>
      <c r="I23" s="96"/>
      <c r="J23" s="36"/>
    </row>
    <row r="24" spans="1:10" ht="19.5" customHeight="1">
      <c r="A24" s="136" t="s">
        <v>161</v>
      </c>
      <c r="B24" s="136"/>
      <c r="C24" s="76" t="s">
        <v>162</v>
      </c>
      <c r="D24" s="88">
        <f t="shared" si="0"/>
        <v>10.5</v>
      </c>
      <c r="E24" s="88">
        <v>10.5</v>
      </c>
      <c r="F24" s="88"/>
      <c r="G24" s="96"/>
      <c r="H24" s="96"/>
      <c r="I24" s="96"/>
      <c r="J24" s="36"/>
    </row>
    <row r="25" spans="1:10" ht="19.5" customHeight="1">
      <c r="A25" s="143" t="s">
        <v>163</v>
      </c>
      <c r="B25" s="143"/>
      <c r="C25" s="91" t="s">
        <v>164</v>
      </c>
      <c r="D25" s="97">
        <f t="shared" si="0"/>
        <v>89.19999999999999</v>
      </c>
      <c r="E25" s="97">
        <f>E26</f>
        <v>89.19999999999999</v>
      </c>
      <c r="F25" s="97">
        <f>F26</f>
        <v>0</v>
      </c>
      <c r="G25" s="96"/>
      <c r="H25" s="96"/>
      <c r="I25" s="96"/>
      <c r="J25" s="36"/>
    </row>
    <row r="26" spans="1:10" ht="19.5" customHeight="1">
      <c r="A26" s="143" t="s">
        <v>165</v>
      </c>
      <c r="B26" s="143"/>
      <c r="C26" s="91" t="s">
        <v>166</v>
      </c>
      <c r="D26" s="97">
        <f t="shared" si="0"/>
        <v>89.19999999999999</v>
      </c>
      <c r="E26" s="97">
        <f>SUM(E27:E29)</f>
        <v>89.19999999999999</v>
      </c>
      <c r="F26" s="97">
        <f>SUM(F27:F29)</f>
        <v>0</v>
      </c>
      <c r="G26" s="96"/>
      <c r="H26" s="96"/>
      <c r="I26" s="96"/>
      <c r="J26" s="36"/>
    </row>
    <row r="27" spans="1:10" ht="19.5" customHeight="1">
      <c r="A27" s="136" t="s">
        <v>167</v>
      </c>
      <c r="B27" s="136"/>
      <c r="C27" s="76" t="s">
        <v>168</v>
      </c>
      <c r="D27" s="88">
        <f t="shared" si="0"/>
        <v>74.1</v>
      </c>
      <c r="E27" s="88">
        <v>74.1</v>
      </c>
      <c r="F27" s="88"/>
      <c r="G27" s="96"/>
      <c r="H27" s="96"/>
      <c r="I27" s="96"/>
      <c r="J27" s="36"/>
    </row>
    <row r="28" spans="1:10" ht="19.5" customHeight="1">
      <c r="A28" s="136" t="s">
        <v>169</v>
      </c>
      <c r="B28" s="136"/>
      <c r="C28" s="76" t="s">
        <v>170</v>
      </c>
      <c r="D28" s="88">
        <f t="shared" si="0"/>
        <v>8.6</v>
      </c>
      <c r="E28" s="88">
        <v>8.6</v>
      </c>
      <c r="F28" s="88"/>
      <c r="G28" s="96"/>
      <c r="H28" s="96"/>
      <c r="I28" s="96"/>
      <c r="J28" s="36"/>
    </row>
    <row r="29" spans="1:10" ht="19.5" customHeight="1">
      <c r="A29" s="136" t="s">
        <v>171</v>
      </c>
      <c r="B29" s="136"/>
      <c r="C29" s="76" t="s">
        <v>172</v>
      </c>
      <c r="D29" s="88">
        <f t="shared" si="0"/>
        <v>6.5</v>
      </c>
      <c r="E29" s="88">
        <v>6.5</v>
      </c>
      <c r="F29" s="88"/>
      <c r="G29" s="96"/>
      <c r="H29" s="96"/>
      <c r="I29" s="96"/>
      <c r="J29" s="36"/>
    </row>
    <row r="30" spans="1:10" ht="19.5" customHeight="1">
      <c r="A30" s="143" t="s">
        <v>173</v>
      </c>
      <c r="B30" s="143"/>
      <c r="C30" s="91" t="s">
        <v>174</v>
      </c>
      <c r="D30" s="97">
        <f t="shared" si="0"/>
        <v>971.5999999999999</v>
      </c>
      <c r="E30" s="97">
        <f>E31</f>
        <v>746.3</v>
      </c>
      <c r="F30" s="97">
        <f>F31</f>
        <v>225.3</v>
      </c>
      <c r="G30" s="96"/>
      <c r="H30" s="96"/>
      <c r="I30" s="96"/>
      <c r="J30" s="36"/>
    </row>
    <row r="31" spans="1:10" ht="19.5" customHeight="1">
      <c r="A31" s="143" t="s">
        <v>175</v>
      </c>
      <c r="B31" s="143"/>
      <c r="C31" s="91" t="s">
        <v>176</v>
      </c>
      <c r="D31" s="97">
        <f t="shared" si="0"/>
        <v>971.5999999999999</v>
      </c>
      <c r="E31" s="97">
        <f>SUM(E32:E34)</f>
        <v>746.3</v>
      </c>
      <c r="F31" s="97">
        <f>SUM(F32:F34)</f>
        <v>225.3</v>
      </c>
      <c r="G31" s="96"/>
      <c r="H31" s="96"/>
      <c r="I31" s="96"/>
      <c r="J31" s="36"/>
    </row>
    <row r="32" spans="1:10" ht="19.5" customHeight="1">
      <c r="A32" s="136" t="s">
        <v>177</v>
      </c>
      <c r="B32" s="136"/>
      <c r="C32" s="76" t="s">
        <v>138</v>
      </c>
      <c r="D32" s="88">
        <f t="shared" si="0"/>
        <v>628.6</v>
      </c>
      <c r="E32" s="88">
        <v>558.6</v>
      </c>
      <c r="F32" s="88">
        <v>70</v>
      </c>
      <c r="G32" s="96"/>
      <c r="H32" s="96"/>
      <c r="I32" s="96"/>
      <c r="J32" s="36"/>
    </row>
    <row r="33" spans="1:10" ht="19.5" customHeight="1">
      <c r="A33" s="136" t="s">
        <v>178</v>
      </c>
      <c r="B33" s="136"/>
      <c r="C33" s="76" t="s">
        <v>179</v>
      </c>
      <c r="D33" s="88">
        <f t="shared" si="0"/>
        <v>45</v>
      </c>
      <c r="E33" s="88"/>
      <c r="F33" s="88">
        <v>45</v>
      </c>
      <c r="G33" s="96"/>
      <c r="H33" s="96"/>
      <c r="I33" s="96"/>
      <c r="J33" s="36"/>
    </row>
    <row r="34" spans="1:10" ht="19.5" customHeight="1">
      <c r="A34" s="136" t="s">
        <v>180</v>
      </c>
      <c r="B34" s="136"/>
      <c r="C34" s="76" t="s">
        <v>181</v>
      </c>
      <c r="D34" s="88">
        <f t="shared" si="0"/>
        <v>298</v>
      </c>
      <c r="E34" s="90">
        <v>187.7</v>
      </c>
      <c r="F34" s="90">
        <v>110.3</v>
      </c>
      <c r="G34" s="96"/>
      <c r="H34" s="96"/>
      <c r="I34" s="96"/>
      <c r="J34" s="36"/>
    </row>
    <row r="35" spans="1:10" ht="19.5" customHeight="1">
      <c r="A35" s="143" t="s">
        <v>182</v>
      </c>
      <c r="B35" s="143"/>
      <c r="C35" s="91" t="s">
        <v>183</v>
      </c>
      <c r="D35" s="97">
        <f t="shared" si="0"/>
        <v>27.9</v>
      </c>
      <c r="E35" s="98">
        <f>E36</f>
        <v>27.9</v>
      </c>
      <c r="F35" s="98">
        <f>F36</f>
        <v>0</v>
      </c>
      <c r="G35" s="96"/>
      <c r="H35" s="96"/>
      <c r="I35" s="96"/>
      <c r="J35" s="36"/>
    </row>
    <row r="36" spans="1:10" ht="19.5" customHeight="1">
      <c r="A36" s="136" t="s">
        <v>184</v>
      </c>
      <c r="B36" s="136"/>
      <c r="C36" s="76" t="s">
        <v>185</v>
      </c>
      <c r="D36" s="88">
        <f t="shared" si="0"/>
        <v>27.9</v>
      </c>
      <c r="E36" s="90">
        <v>27.9</v>
      </c>
      <c r="F36" s="90"/>
      <c r="G36" s="96"/>
      <c r="H36" s="96"/>
      <c r="I36" s="96"/>
      <c r="J36" s="36"/>
    </row>
    <row r="37" spans="1:9" s="28" customFormat="1" ht="19.5" customHeight="1">
      <c r="A37" s="139" t="s">
        <v>89</v>
      </c>
      <c r="B37" s="140"/>
      <c r="C37" s="140"/>
      <c r="D37" s="140"/>
      <c r="E37" s="140"/>
      <c r="F37" s="140"/>
      <c r="G37" s="140"/>
      <c r="H37" s="140"/>
      <c r="I37" s="140"/>
    </row>
    <row r="38" ht="15">
      <c r="A38" s="32"/>
    </row>
    <row r="39" ht="15">
      <c r="A39" s="33"/>
    </row>
    <row r="40" ht="15">
      <c r="A40" s="33"/>
    </row>
  </sheetData>
  <sheetProtection/>
  <mergeCells count="41">
    <mergeCell ref="A37:I37"/>
    <mergeCell ref="C5:C6"/>
    <mergeCell ref="D4:D6"/>
    <mergeCell ref="E4:E6"/>
    <mergeCell ref="F4:F6"/>
    <mergeCell ref="G4:G6"/>
    <mergeCell ref="H4:H6"/>
    <mergeCell ref="I4:I6"/>
    <mergeCell ref="A5:B6"/>
    <mergeCell ref="A11:B11"/>
    <mergeCell ref="A2:I2"/>
    <mergeCell ref="A4:C4"/>
    <mergeCell ref="A7:C7"/>
    <mergeCell ref="A8:C8"/>
    <mergeCell ref="A9:B9"/>
    <mergeCell ref="A10:B10"/>
    <mergeCell ref="A12:B12"/>
    <mergeCell ref="A13:B13"/>
    <mergeCell ref="A14:B14"/>
    <mergeCell ref="A15:B15"/>
    <mergeCell ref="A16:B16"/>
    <mergeCell ref="A17:B17"/>
    <mergeCell ref="A19:B19"/>
    <mergeCell ref="A20:B20"/>
    <mergeCell ref="A21:B21"/>
    <mergeCell ref="A18:B18"/>
    <mergeCell ref="A22:B22"/>
    <mergeCell ref="A23:B23"/>
    <mergeCell ref="A24:B24"/>
    <mergeCell ref="A25:B25"/>
    <mergeCell ref="A26:B26"/>
    <mergeCell ref="A27:B27"/>
    <mergeCell ref="A28:B28"/>
    <mergeCell ref="A29:B29"/>
    <mergeCell ref="A34:B34"/>
    <mergeCell ref="A35:B35"/>
    <mergeCell ref="A36:B36"/>
    <mergeCell ref="A30:B30"/>
    <mergeCell ref="A31:B31"/>
    <mergeCell ref="A32:B32"/>
    <mergeCell ref="A33:B33"/>
  </mergeCells>
  <printOptions horizontalCentered="1"/>
  <pageMargins left="0.35" right="0.35" top="0.79" bottom="0.79" header="0.51" footer="0.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4"/>
  <dimension ref="A1:J32"/>
  <sheetViews>
    <sheetView zoomScaleSheetLayoutView="100" zoomScalePageLayoutView="0" workbookViewId="0" topLeftCell="A1">
      <selection activeCell="F19" sqref="F19"/>
    </sheetView>
  </sheetViews>
  <sheetFormatPr defaultColWidth="9.00390625" defaultRowHeight="14.25"/>
  <cols>
    <col min="1" max="1" width="40.875" style="16" customWidth="1"/>
    <col min="2" max="2" width="6.375" style="16" customWidth="1"/>
    <col min="3" max="3" width="15.625" style="16" customWidth="1"/>
    <col min="4" max="4" width="35.75390625" style="16" customWidth="1"/>
    <col min="5" max="5" width="6.375" style="16" customWidth="1"/>
    <col min="6" max="6" width="15.625" style="16" customWidth="1"/>
    <col min="7" max="7" width="16.00390625" style="16" customWidth="1"/>
    <col min="8" max="8" width="19.00390625" style="16" customWidth="1"/>
    <col min="9" max="10" width="9.00390625" style="17" customWidth="1"/>
    <col min="11" max="16384" width="9.00390625" style="16" customWidth="1"/>
  </cols>
  <sheetData>
    <row r="1" ht="11.25" customHeight="1">
      <c r="A1" s="18"/>
    </row>
    <row r="2" spans="1:10" s="13" customFormat="1" ht="33" customHeight="1">
      <c r="A2" s="148" t="s">
        <v>90</v>
      </c>
      <c r="B2" s="148"/>
      <c r="C2" s="148"/>
      <c r="D2" s="148"/>
      <c r="E2" s="148"/>
      <c r="F2" s="148"/>
      <c r="G2" s="148"/>
      <c r="H2" s="148"/>
      <c r="I2" s="22"/>
      <c r="J2" s="22"/>
    </row>
    <row r="3" spans="1:10" s="14" customFormat="1" ht="15" customHeight="1">
      <c r="A3" s="19" t="s">
        <v>135</v>
      </c>
      <c r="B3" s="20"/>
      <c r="C3" s="20"/>
      <c r="D3" s="20"/>
      <c r="E3" s="20"/>
      <c r="F3" s="20"/>
      <c r="G3" s="20"/>
      <c r="H3" s="21" t="s">
        <v>0</v>
      </c>
      <c r="I3" s="23"/>
      <c r="J3" s="23"/>
    </row>
    <row r="4" spans="1:10" s="15" customFormat="1" ht="19.5" customHeight="1">
      <c r="A4" s="149" t="s">
        <v>91</v>
      </c>
      <c r="B4" s="150"/>
      <c r="C4" s="150"/>
      <c r="D4" s="149" t="s">
        <v>92</v>
      </c>
      <c r="E4" s="150"/>
      <c r="F4" s="150"/>
      <c r="G4" s="150"/>
      <c r="H4" s="150"/>
      <c r="I4" s="24"/>
      <c r="J4" s="24"/>
    </row>
    <row r="5" spans="1:10" s="15" customFormat="1" ht="34.5">
      <c r="A5" s="99" t="s">
        <v>3</v>
      </c>
      <c r="B5" s="149" t="s">
        <v>4</v>
      </c>
      <c r="C5" s="100" t="s">
        <v>93</v>
      </c>
      <c r="D5" s="99" t="s">
        <v>3</v>
      </c>
      <c r="E5" s="149" t="s">
        <v>4</v>
      </c>
      <c r="F5" s="100" t="s">
        <v>80</v>
      </c>
      <c r="G5" s="101" t="s">
        <v>94</v>
      </c>
      <c r="H5" s="101" t="s">
        <v>95</v>
      </c>
      <c r="I5" s="24"/>
      <c r="J5" s="24"/>
    </row>
    <row r="6" spans="1:10" s="15" customFormat="1" ht="19.5" customHeight="1">
      <c r="A6" s="99" t="s">
        <v>6</v>
      </c>
      <c r="B6" s="150"/>
      <c r="C6" s="99" t="s">
        <v>8</v>
      </c>
      <c r="D6" s="99" t="s">
        <v>6</v>
      </c>
      <c r="E6" s="150"/>
      <c r="F6" s="102">
        <v>2</v>
      </c>
      <c r="G6" s="102">
        <v>3</v>
      </c>
      <c r="H6" s="102">
        <v>4</v>
      </c>
      <c r="I6" s="24"/>
      <c r="J6" s="24"/>
    </row>
    <row r="7" spans="1:10" s="15" customFormat="1" ht="19.5" customHeight="1">
      <c r="A7" s="56" t="s">
        <v>96</v>
      </c>
      <c r="B7" s="55" t="s">
        <v>8</v>
      </c>
      <c r="C7" s="103">
        <v>3060.4</v>
      </c>
      <c r="D7" s="104" t="s">
        <v>11</v>
      </c>
      <c r="E7" s="55">
        <v>26</v>
      </c>
      <c r="F7" s="105">
        <f>G7</f>
        <v>1455.4</v>
      </c>
      <c r="G7" s="105">
        <v>1455.4</v>
      </c>
      <c r="H7" s="106"/>
      <c r="I7" s="24"/>
      <c r="J7" s="24"/>
    </row>
    <row r="8" spans="1:10" s="15" customFormat="1" ht="19.5" customHeight="1">
      <c r="A8" s="59" t="s">
        <v>97</v>
      </c>
      <c r="B8" s="55" t="s">
        <v>9</v>
      </c>
      <c r="C8" s="106"/>
      <c r="D8" s="104" t="s">
        <v>13</v>
      </c>
      <c r="E8" s="55">
        <v>27</v>
      </c>
      <c r="F8" s="105"/>
      <c r="G8" s="105"/>
      <c r="H8" s="106"/>
      <c r="I8" s="24"/>
      <c r="J8" s="24"/>
    </row>
    <row r="9" spans="1:10" s="15" customFormat="1" ht="19.5" customHeight="1">
      <c r="A9" s="59"/>
      <c r="B9" s="55" t="s">
        <v>15</v>
      </c>
      <c r="C9" s="106"/>
      <c r="D9" s="104" t="s">
        <v>16</v>
      </c>
      <c r="E9" s="55">
        <v>28</v>
      </c>
      <c r="F9" s="105"/>
      <c r="G9" s="105"/>
      <c r="H9" s="106"/>
      <c r="I9" s="24"/>
      <c r="J9" s="24"/>
    </row>
    <row r="10" spans="1:10" s="15" customFormat="1" ht="19.5" customHeight="1">
      <c r="A10" s="59"/>
      <c r="B10" s="55" t="s">
        <v>18</v>
      </c>
      <c r="C10" s="106"/>
      <c r="D10" s="104" t="s">
        <v>19</v>
      </c>
      <c r="E10" s="55">
        <v>29</v>
      </c>
      <c r="F10" s="105"/>
      <c r="G10" s="105"/>
      <c r="H10" s="106"/>
      <c r="I10" s="24"/>
      <c r="J10" s="24"/>
    </row>
    <row r="11" spans="1:10" s="15" customFormat="1" ht="19.5" customHeight="1">
      <c r="A11" s="59"/>
      <c r="B11" s="55" t="s">
        <v>21</v>
      </c>
      <c r="C11" s="106"/>
      <c r="D11" s="104" t="s">
        <v>22</v>
      </c>
      <c r="E11" s="55">
        <v>30</v>
      </c>
      <c r="F11" s="105">
        <f>G11</f>
        <v>38.3</v>
      </c>
      <c r="G11" s="105">
        <v>38.3</v>
      </c>
      <c r="H11" s="106"/>
      <c r="I11" s="24"/>
      <c r="J11" s="24"/>
    </row>
    <row r="12" spans="1:10" s="15" customFormat="1" ht="19.5" customHeight="1">
      <c r="A12" s="59"/>
      <c r="B12" s="55" t="s">
        <v>24</v>
      </c>
      <c r="C12" s="106"/>
      <c r="D12" s="104" t="s">
        <v>25</v>
      </c>
      <c r="E12" s="55">
        <v>31</v>
      </c>
      <c r="F12" s="105">
        <f>G12</f>
        <v>315.4</v>
      </c>
      <c r="G12" s="105">
        <v>315.4</v>
      </c>
      <c r="H12" s="106"/>
      <c r="I12" s="24"/>
      <c r="J12" s="24"/>
    </row>
    <row r="13" spans="1:10" s="15" customFormat="1" ht="19.5" customHeight="1">
      <c r="A13" s="59"/>
      <c r="B13" s="55" t="s">
        <v>27</v>
      </c>
      <c r="C13" s="106"/>
      <c r="D13" s="104" t="s">
        <v>28</v>
      </c>
      <c r="E13" s="55">
        <v>32</v>
      </c>
      <c r="F13" s="105">
        <f>G13</f>
        <v>89.3</v>
      </c>
      <c r="G13" s="105">
        <v>89.3</v>
      </c>
      <c r="H13" s="106"/>
      <c r="I13" s="24"/>
      <c r="J13" s="24"/>
    </row>
    <row r="14" spans="1:10" s="15" customFormat="1" ht="19.5" customHeight="1">
      <c r="A14" s="59"/>
      <c r="B14" s="55" t="s">
        <v>29</v>
      </c>
      <c r="C14" s="106"/>
      <c r="D14" s="104" t="s">
        <v>30</v>
      </c>
      <c r="E14" s="55">
        <v>33</v>
      </c>
      <c r="F14" s="105"/>
      <c r="G14" s="105"/>
      <c r="H14" s="106"/>
      <c r="I14" s="24"/>
      <c r="J14" s="24"/>
    </row>
    <row r="15" spans="1:10" s="15" customFormat="1" ht="19.5" customHeight="1">
      <c r="A15" s="59"/>
      <c r="B15" s="55" t="s">
        <v>31</v>
      </c>
      <c r="C15" s="106"/>
      <c r="D15" s="104" t="s">
        <v>32</v>
      </c>
      <c r="E15" s="55">
        <v>34</v>
      </c>
      <c r="F15" s="105">
        <f>G15</f>
        <v>999.4</v>
      </c>
      <c r="G15" s="105">
        <v>999.4</v>
      </c>
      <c r="H15" s="106"/>
      <c r="I15" s="24"/>
      <c r="J15" s="24"/>
    </row>
    <row r="16" spans="1:10" s="15" customFormat="1" ht="19.5" customHeight="1">
      <c r="A16" s="59"/>
      <c r="B16" s="55" t="s">
        <v>33</v>
      </c>
      <c r="C16" s="106"/>
      <c r="D16" s="104" t="s">
        <v>34</v>
      </c>
      <c r="E16" s="55">
        <v>35</v>
      </c>
      <c r="F16" s="105"/>
      <c r="G16" s="105"/>
      <c r="H16" s="106"/>
      <c r="I16" s="24"/>
      <c r="J16" s="24"/>
    </row>
    <row r="17" spans="1:10" s="15" customFormat="1" ht="19.5" customHeight="1">
      <c r="A17" s="59"/>
      <c r="B17" s="55" t="s">
        <v>35</v>
      </c>
      <c r="C17" s="106"/>
      <c r="D17" s="104" t="s">
        <v>36</v>
      </c>
      <c r="E17" s="55">
        <v>36</v>
      </c>
      <c r="F17" s="105"/>
      <c r="G17" s="105"/>
      <c r="H17" s="106"/>
      <c r="I17" s="24"/>
      <c r="J17" s="24"/>
    </row>
    <row r="18" spans="1:10" s="15" customFormat="1" ht="19.5" customHeight="1">
      <c r="A18" s="59"/>
      <c r="B18" s="55" t="s">
        <v>37</v>
      </c>
      <c r="C18" s="106"/>
      <c r="D18" s="104" t="s">
        <v>38</v>
      </c>
      <c r="E18" s="55">
        <v>37</v>
      </c>
      <c r="F18" s="105"/>
      <c r="G18" s="105"/>
      <c r="H18" s="106"/>
      <c r="I18" s="24"/>
      <c r="J18" s="24"/>
    </row>
    <row r="19" spans="1:10" s="15" customFormat="1" ht="19.5" customHeight="1">
      <c r="A19" s="59"/>
      <c r="B19" s="55" t="s">
        <v>39</v>
      </c>
      <c r="C19" s="106"/>
      <c r="D19" s="104" t="s">
        <v>40</v>
      </c>
      <c r="E19" s="55">
        <v>38</v>
      </c>
      <c r="F19" s="105"/>
      <c r="G19" s="105"/>
      <c r="H19" s="106"/>
      <c r="I19" s="24"/>
      <c r="J19" s="24"/>
    </row>
    <row r="20" spans="1:10" s="15" customFormat="1" ht="19.5" customHeight="1">
      <c r="A20" s="59"/>
      <c r="B20" s="55" t="s">
        <v>41</v>
      </c>
      <c r="C20" s="106"/>
      <c r="D20" s="104" t="s">
        <v>42</v>
      </c>
      <c r="E20" s="55">
        <v>39</v>
      </c>
      <c r="F20" s="105"/>
      <c r="G20" s="105"/>
      <c r="H20" s="106"/>
      <c r="I20" s="24"/>
      <c r="J20" s="24"/>
    </row>
    <row r="21" spans="1:10" s="15" customFormat="1" ht="19.5" customHeight="1">
      <c r="A21" s="59"/>
      <c r="B21" s="55" t="s">
        <v>43</v>
      </c>
      <c r="C21" s="106"/>
      <c r="D21" s="104" t="s">
        <v>44</v>
      </c>
      <c r="E21" s="55">
        <v>40</v>
      </c>
      <c r="F21" s="105"/>
      <c r="G21" s="105"/>
      <c r="H21" s="106"/>
      <c r="I21" s="24"/>
      <c r="J21" s="24"/>
    </row>
    <row r="22" spans="1:10" s="15" customFormat="1" ht="19.5" customHeight="1">
      <c r="A22" s="59"/>
      <c r="B22" s="55" t="s">
        <v>45</v>
      </c>
      <c r="C22" s="106"/>
      <c r="D22" s="104" t="s">
        <v>46</v>
      </c>
      <c r="E22" s="55">
        <v>41</v>
      </c>
      <c r="F22" s="105"/>
      <c r="G22" s="105"/>
      <c r="H22" s="106"/>
      <c r="I22" s="24"/>
      <c r="J22" s="24"/>
    </row>
    <row r="23" spans="1:10" s="15" customFormat="1" ht="19.5" customHeight="1">
      <c r="A23" s="59"/>
      <c r="B23" s="55" t="s">
        <v>47</v>
      </c>
      <c r="C23" s="106"/>
      <c r="D23" s="104" t="s">
        <v>48</v>
      </c>
      <c r="E23" s="55">
        <v>42</v>
      </c>
      <c r="F23" s="105"/>
      <c r="G23" s="105"/>
      <c r="H23" s="106"/>
      <c r="I23" s="24"/>
      <c r="J23" s="24"/>
    </row>
    <row r="24" spans="1:10" s="15" customFormat="1" ht="19.5" customHeight="1">
      <c r="A24" s="59"/>
      <c r="B24" s="55" t="s">
        <v>49</v>
      </c>
      <c r="C24" s="106"/>
      <c r="D24" s="104" t="s">
        <v>50</v>
      </c>
      <c r="E24" s="55">
        <v>43</v>
      </c>
      <c r="F24" s="105"/>
      <c r="G24" s="105"/>
      <c r="H24" s="106"/>
      <c r="I24" s="24"/>
      <c r="J24" s="24"/>
    </row>
    <row r="25" spans="1:10" s="15" customFormat="1" ht="19.5" customHeight="1">
      <c r="A25" s="59"/>
      <c r="B25" s="55" t="s">
        <v>51</v>
      </c>
      <c r="C25" s="106"/>
      <c r="D25" s="104" t="s">
        <v>52</v>
      </c>
      <c r="E25" s="55">
        <v>44</v>
      </c>
      <c r="F25" s="105"/>
      <c r="G25" s="105"/>
      <c r="H25" s="106"/>
      <c r="I25" s="24"/>
      <c r="J25" s="24"/>
    </row>
    <row r="26" spans="1:10" s="15" customFormat="1" ht="19.5" customHeight="1">
      <c r="A26" s="107" t="s">
        <v>70</v>
      </c>
      <c r="B26" s="55" t="s">
        <v>54</v>
      </c>
      <c r="C26" s="106"/>
      <c r="D26" s="107" t="s">
        <v>83</v>
      </c>
      <c r="E26" s="55">
        <v>45</v>
      </c>
      <c r="F26" s="105">
        <f>G26</f>
        <v>2897.8</v>
      </c>
      <c r="G26" s="105">
        <v>2897.8</v>
      </c>
      <c r="H26" s="108"/>
      <c r="I26" s="24"/>
      <c r="J26" s="24"/>
    </row>
    <row r="27" spans="1:10" s="15" customFormat="1" ht="19.5" customHeight="1">
      <c r="A27" s="109" t="s">
        <v>98</v>
      </c>
      <c r="B27" s="55" t="s">
        <v>57</v>
      </c>
      <c r="C27" s="103">
        <f>C28</f>
        <v>117.5</v>
      </c>
      <c r="D27" s="109" t="s">
        <v>99</v>
      </c>
      <c r="E27" s="55">
        <v>46</v>
      </c>
      <c r="F27" s="105">
        <f>G27</f>
        <v>280.1</v>
      </c>
      <c r="G27" s="105">
        <v>280.1</v>
      </c>
      <c r="H27" s="110"/>
      <c r="I27" s="24"/>
      <c r="J27" s="24"/>
    </row>
    <row r="28" spans="1:10" s="15" customFormat="1" ht="19.5" customHeight="1">
      <c r="A28" s="109" t="s">
        <v>100</v>
      </c>
      <c r="B28" s="55" t="s">
        <v>60</v>
      </c>
      <c r="C28" s="103">
        <v>117.5</v>
      </c>
      <c r="D28" s="65"/>
      <c r="E28" s="55">
        <v>47</v>
      </c>
      <c r="F28" s="105"/>
      <c r="G28" s="105"/>
      <c r="H28" s="110"/>
      <c r="I28" s="24"/>
      <c r="J28" s="24"/>
    </row>
    <row r="29" spans="1:10" s="15" customFormat="1" ht="19.5" customHeight="1">
      <c r="A29" s="109" t="s">
        <v>101</v>
      </c>
      <c r="B29" s="55" t="s">
        <v>63</v>
      </c>
      <c r="C29" s="103"/>
      <c r="D29" s="65"/>
      <c r="E29" s="55">
        <v>48</v>
      </c>
      <c r="F29" s="105"/>
      <c r="G29" s="105"/>
      <c r="H29" s="110"/>
      <c r="I29" s="24"/>
      <c r="J29" s="24"/>
    </row>
    <row r="30" spans="1:10" s="15" customFormat="1" ht="19.5" customHeight="1">
      <c r="A30" s="109"/>
      <c r="B30" s="55" t="s">
        <v>65</v>
      </c>
      <c r="C30" s="103"/>
      <c r="D30" s="65"/>
      <c r="E30" s="55">
        <v>49</v>
      </c>
      <c r="F30" s="105"/>
      <c r="G30" s="105"/>
      <c r="H30" s="110"/>
      <c r="I30" s="24"/>
      <c r="J30" s="24"/>
    </row>
    <row r="31" spans="1:10" s="15" customFormat="1" ht="19.5" customHeight="1">
      <c r="A31" s="111" t="s">
        <v>80</v>
      </c>
      <c r="B31" s="55" t="s">
        <v>67</v>
      </c>
      <c r="C31" s="103">
        <f>C27+C7</f>
        <v>3177.9</v>
      </c>
      <c r="D31" s="111" t="s">
        <v>80</v>
      </c>
      <c r="E31" s="55">
        <v>50</v>
      </c>
      <c r="F31" s="105">
        <f>G31</f>
        <v>3177.9</v>
      </c>
      <c r="G31" s="105">
        <f>G26+G27</f>
        <v>3177.9</v>
      </c>
      <c r="H31" s="108"/>
      <c r="I31" s="24"/>
      <c r="J31" s="24"/>
    </row>
    <row r="32" spans="1:10" s="14" customFormat="1" ht="27" customHeight="1">
      <c r="A32" s="151" t="s">
        <v>102</v>
      </c>
      <c r="B32" s="151"/>
      <c r="C32" s="151"/>
      <c r="D32" s="151"/>
      <c r="E32" s="151"/>
      <c r="F32" s="151"/>
      <c r="G32" s="151"/>
      <c r="H32" s="151"/>
      <c r="I32" s="23"/>
      <c r="J32" s="23"/>
    </row>
  </sheetData>
  <sheetProtection/>
  <mergeCells count="6">
    <mergeCell ref="A2:H2"/>
    <mergeCell ref="A4:C4"/>
    <mergeCell ref="D4:H4"/>
    <mergeCell ref="A32:H32"/>
    <mergeCell ref="B5:B6"/>
    <mergeCell ref="E5:E6"/>
  </mergeCells>
  <printOptions horizontalCentered="1"/>
  <pageMargins left="0.35" right="0.35" top="0.59" bottom="0.47" header="0.51" footer="0.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codeName="Sheet5"/>
  <dimension ref="A1:F42"/>
  <sheetViews>
    <sheetView zoomScalePageLayoutView="0" workbookViewId="0" topLeftCell="A1">
      <selection activeCell="E9" sqref="E9:F9"/>
    </sheetView>
  </sheetViews>
  <sheetFormatPr defaultColWidth="9.00390625" defaultRowHeight="14.25"/>
  <cols>
    <col min="1" max="2" width="4.625" style="5" customWidth="1"/>
    <col min="3" max="3" width="30.375" style="5" customWidth="1"/>
    <col min="4" max="6" width="13.25390625" style="5" customWidth="1"/>
    <col min="7" max="16384" width="9.00390625" style="5" customWidth="1"/>
  </cols>
  <sheetData>
    <row r="1" ht="18" customHeight="1">
      <c r="A1" s="6"/>
    </row>
    <row r="2" spans="1:6" s="1" customFormat="1" ht="32.25" customHeight="1">
      <c r="A2" s="156" t="s">
        <v>103</v>
      </c>
      <c r="B2" s="156"/>
      <c r="C2" s="156"/>
      <c r="D2" s="156"/>
      <c r="E2" s="156"/>
      <c r="F2" s="156"/>
    </row>
    <row r="3" spans="1:6" s="2" customFormat="1" ht="22.5" customHeight="1">
      <c r="A3" s="7" t="s">
        <v>133</v>
      </c>
      <c r="B3" s="10"/>
      <c r="C3" s="10"/>
      <c r="D3" s="8"/>
      <c r="E3" s="8"/>
      <c r="F3" s="9" t="s">
        <v>0</v>
      </c>
    </row>
    <row r="4" spans="1:6" s="3" customFormat="1" ht="18.75" customHeight="1">
      <c r="A4" s="153" t="s">
        <v>104</v>
      </c>
      <c r="B4" s="153"/>
      <c r="C4" s="153"/>
      <c r="D4" s="152" t="s">
        <v>83</v>
      </c>
      <c r="E4" s="152" t="s">
        <v>105</v>
      </c>
      <c r="F4" s="152" t="s">
        <v>85</v>
      </c>
    </row>
    <row r="5" spans="1:6" s="3" customFormat="1" ht="18.75" customHeight="1">
      <c r="A5" s="153" t="s">
        <v>77</v>
      </c>
      <c r="B5" s="153"/>
      <c r="C5" s="153" t="s">
        <v>78</v>
      </c>
      <c r="D5" s="152"/>
      <c r="E5" s="152"/>
      <c r="F5" s="152"/>
    </row>
    <row r="6" spans="1:6" s="3" customFormat="1" ht="18.75" customHeight="1">
      <c r="A6" s="153"/>
      <c r="B6" s="153"/>
      <c r="C6" s="153"/>
      <c r="D6" s="152"/>
      <c r="E6" s="152"/>
      <c r="F6" s="152"/>
    </row>
    <row r="7" spans="1:6" s="3" customFormat="1" ht="18.75" customHeight="1">
      <c r="A7" s="153"/>
      <c r="B7" s="153"/>
      <c r="C7" s="153"/>
      <c r="D7" s="152"/>
      <c r="E7" s="152"/>
      <c r="F7" s="152"/>
    </row>
    <row r="8" spans="1:6" s="3" customFormat="1" ht="18.75" customHeight="1">
      <c r="A8" s="153" t="s">
        <v>79</v>
      </c>
      <c r="B8" s="153"/>
      <c r="C8" s="153"/>
      <c r="D8" s="78">
        <v>1</v>
      </c>
      <c r="E8" s="78">
        <v>2</v>
      </c>
      <c r="F8" s="78">
        <v>3</v>
      </c>
    </row>
    <row r="9" spans="1:6" s="93" customFormat="1" ht="18.75" customHeight="1">
      <c r="A9" s="157" t="s">
        <v>80</v>
      </c>
      <c r="B9" s="157"/>
      <c r="C9" s="157"/>
      <c r="D9" s="97">
        <f>E9+F9</f>
        <v>2897.7999999999997</v>
      </c>
      <c r="E9" s="97">
        <f>E10+E16+E20+E26+E31</f>
        <v>2581.7</v>
      </c>
      <c r="F9" s="97">
        <f>F10+F16+F20+F26+F31</f>
        <v>316.1</v>
      </c>
    </row>
    <row r="10" spans="1:6" s="93" customFormat="1" ht="18.75" customHeight="1">
      <c r="A10" s="143">
        <v>201</v>
      </c>
      <c r="B10" s="143"/>
      <c r="C10" s="92" t="s">
        <v>136</v>
      </c>
      <c r="D10" s="97">
        <f>E10+F10</f>
        <v>1455.3999999999999</v>
      </c>
      <c r="E10" s="97">
        <f>E11+E14</f>
        <v>1402.8999999999999</v>
      </c>
      <c r="F10" s="97">
        <f>F11+F14</f>
        <v>52.5</v>
      </c>
    </row>
    <row r="11" spans="1:6" s="93" customFormat="1" ht="18.75" customHeight="1">
      <c r="A11" s="143">
        <v>20103</v>
      </c>
      <c r="B11" s="143"/>
      <c r="C11" s="91" t="s">
        <v>137</v>
      </c>
      <c r="D11" s="97">
        <f>E11+F11</f>
        <v>1400.1</v>
      </c>
      <c r="E11" s="97">
        <f>E12+E13</f>
        <v>1347.6</v>
      </c>
      <c r="F11" s="97">
        <f>F12+F13</f>
        <v>52.5</v>
      </c>
    </row>
    <row r="12" spans="1:6" s="3" customFormat="1" ht="18.75" customHeight="1">
      <c r="A12" s="136">
        <v>2010301</v>
      </c>
      <c r="B12" s="136"/>
      <c r="C12" s="76" t="s">
        <v>138</v>
      </c>
      <c r="D12" s="88">
        <f>E12+F12</f>
        <v>1345.6</v>
      </c>
      <c r="E12" s="88">
        <v>1345.6</v>
      </c>
      <c r="F12" s="88"/>
    </row>
    <row r="13" spans="1:6" s="3" customFormat="1" ht="18.75" customHeight="1">
      <c r="A13" s="136" t="s">
        <v>139</v>
      </c>
      <c r="B13" s="136"/>
      <c r="C13" s="76" t="s">
        <v>140</v>
      </c>
      <c r="D13" s="88">
        <f aca="true" t="shared" si="0" ref="D13:D37">E13+F13</f>
        <v>54.5</v>
      </c>
      <c r="E13" s="88">
        <v>2</v>
      </c>
      <c r="F13" s="88">
        <v>52.5</v>
      </c>
    </row>
    <row r="14" spans="1:6" s="93" customFormat="1" ht="18.75" customHeight="1">
      <c r="A14" s="143" t="s">
        <v>141</v>
      </c>
      <c r="B14" s="143"/>
      <c r="C14" s="92" t="s">
        <v>142</v>
      </c>
      <c r="D14" s="97">
        <f t="shared" si="0"/>
        <v>55.3</v>
      </c>
      <c r="E14" s="97">
        <f>E15</f>
        <v>55.3</v>
      </c>
      <c r="F14" s="97"/>
    </row>
    <row r="15" spans="1:6" s="3" customFormat="1" ht="18.75" customHeight="1">
      <c r="A15" s="136" t="s">
        <v>143</v>
      </c>
      <c r="B15" s="136"/>
      <c r="C15" s="76" t="s">
        <v>144</v>
      </c>
      <c r="D15" s="88">
        <f t="shared" si="0"/>
        <v>55.3</v>
      </c>
      <c r="E15" s="88">
        <v>55.3</v>
      </c>
      <c r="F15" s="88"/>
    </row>
    <row r="16" spans="1:6" s="93" customFormat="1" ht="18.75" customHeight="1">
      <c r="A16" s="143" t="s">
        <v>145</v>
      </c>
      <c r="B16" s="143"/>
      <c r="C16" s="91" t="s">
        <v>146</v>
      </c>
      <c r="D16" s="97">
        <f t="shared" si="0"/>
        <v>38.300000000000004</v>
      </c>
      <c r="E16" s="97">
        <f>E17</f>
        <v>0</v>
      </c>
      <c r="F16" s="97">
        <f>F17</f>
        <v>38.300000000000004</v>
      </c>
    </row>
    <row r="17" spans="1:6" s="93" customFormat="1" ht="18.75" customHeight="1">
      <c r="A17" s="143" t="s">
        <v>147</v>
      </c>
      <c r="B17" s="143"/>
      <c r="C17" s="91" t="s">
        <v>148</v>
      </c>
      <c r="D17" s="97">
        <f t="shared" si="0"/>
        <v>38.300000000000004</v>
      </c>
      <c r="E17" s="97">
        <f>SUM(E18:E19)</f>
        <v>0</v>
      </c>
      <c r="F17" s="97">
        <f>SUM(F18:F19)</f>
        <v>38.300000000000004</v>
      </c>
    </row>
    <row r="18" spans="1:6" s="3" customFormat="1" ht="18.75" customHeight="1">
      <c r="A18" s="136" t="s">
        <v>149</v>
      </c>
      <c r="B18" s="136"/>
      <c r="C18" s="76" t="s">
        <v>150</v>
      </c>
      <c r="D18" s="88">
        <f t="shared" si="0"/>
        <v>37.7</v>
      </c>
      <c r="E18" s="88"/>
      <c r="F18" s="88">
        <v>37.7</v>
      </c>
    </row>
    <row r="19" spans="1:6" s="3" customFormat="1" ht="18.75" customHeight="1">
      <c r="A19" s="144">
        <v>2070199</v>
      </c>
      <c r="B19" s="145"/>
      <c r="C19" s="76" t="s">
        <v>342</v>
      </c>
      <c r="D19" s="88">
        <f t="shared" si="0"/>
        <v>0.6</v>
      </c>
      <c r="E19" s="88"/>
      <c r="F19" s="88">
        <v>0.6</v>
      </c>
    </row>
    <row r="20" spans="1:6" s="93" customFormat="1" ht="18.75" customHeight="1">
      <c r="A20" s="143" t="s">
        <v>151</v>
      </c>
      <c r="B20" s="143"/>
      <c r="C20" s="92" t="s">
        <v>152</v>
      </c>
      <c r="D20" s="97">
        <f t="shared" si="0"/>
        <v>315.4</v>
      </c>
      <c r="E20" s="97">
        <f>E21+E23</f>
        <v>315.4</v>
      </c>
      <c r="F20" s="97"/>
    </row>
    <row r="21" spans="1:6" s="93" customFormat="1" ht="18.75" customHeight="1">
      <c r="A21" s="143" t="s">
        <v>153</v>
      </c>
      <c r="B21" s="143"/>
      <c r="C21" s="92" t="s">
        <v>154</v>
      </c>
      <c r="D21" s="97">
        <f t="shared" si="0"/>
        <v>154</v>
      </c>
      <c r="E21" s="97">
        <f>E22</f>
        <v>154</v>
      </c>
      <c r="F21" s="97"/>
    </row>
    <row r="22" spans="1:6" s="3" customFormat="1" ht="18.75" customHeight="1">
      <c r="A22" s="136" t="s">
        <v>155</v>
      </c>
      <c r="B22" s="136"/>
      <c r="C22" s="76" t="s">
        <v>156</v>
      </c>
      <c r="D22" s="88">
        <f t="shared" si="0"/>
        <v>154</v>
      </c>
      <c r="E22" s="88">
        <v>154</v>
      </c>
      <c r="F22" s="88"/>
    </row>
    <row r="23" spans="1:6" s="93" customFormat="1" ht="18.75" customHeight="1">
      <c r="A23" s="143" t="s">
        <v>157</v>
      </c>
      <c r="B23" s="143"/>
      <c r="C23" s="92" t="s">
        <v>158</v>
      </c>
      <c r="D23" s="97">
        <f t="shared" si="0"/>
        <v>161.4</v>
      </c>
      <c r="E23" s="97">
        <f>SUM(E24:E25)</f>
        <v>161.4</v>
      </c>
      <c r="F23" s="97"/>
    </row>
    <row r="24" spans="1:6" s="3" customFormat="1" ht="18.75" customHeight="1">
      <c r="A24" s="136" t="s">
        <v>159</v>
      </c>
      <c r="B24" s="136"/>
      <c r="C24" s="76" t="s">
        <v>160</v>
      </c>
      <c r="D24" s="88">
        <f t="shared" si="0"/>
        <v>150.9</v>
      </c>
      <c r="E24" s="88">
        <v>150.9</v>
      </c>
      <c r="F24" s="88"/>
    </row>
    <row r="25" spans="1:6" s="3" customFormat="1" ht="18.75" customHeight="1">
      <c r="A25" s="136" t="s">
        <v>161</v>
      </c>
      <c r="B25" s="136"/>
      <c r="C25" s="76" t="s">
        <v>162</v>
      </c>
      <c r="D25" s="88">
        <f t="shared" si="0"/>
        <v>10.5</v>
      </c>
      <c r="E25" s="88">
        <v>10.5</v>
      </c>
      <c r="F25" s="88"/>
    </row>
    <row r="26" spans="1:6" s="93" customFormat="1" ht="18.75" customHeight="1">
      <c r="A26" s="143" t="s">
        <v>163</v>
      </c>
      <c r="B26" s="143"/>
      <c r="C26" s="91" t="s">
        <v>164</v>
      </c>
      <c r="D26" s="97">
        <f t="shared" si="0"/>
        <v>89.19999999999999</v>
      </c>
      <c r="E26" s="97">
        <f>E27</f>
        <v>89.19999999999999</v>
      </c>
      <c r="F26" s="97"/>
    </row>
    <row r="27" spans="1:6" s="93" customFormat="1" ht="18.75" customHeight="1">
      <c r="A27" s="143" t="s">
        <v>165</v>
      </c>
      <c r="B27" s="143"/>
      <c r="C27" s="91" t="s">
        <v>166</v>
      </c>
      <c r="D27" s="97">
        <f t="shared" si="0"/>
        <v>89.19999999999999</v>
      </c>
      <c r="E27" s="97">
        <f>SUM(E28:E30)</f>
        <v>89.19999999999999</v>
      </c>
      <c r="F27" s="97"/>
    </row>
    <row r="28" spans="1:6" s="3" customFormat="1" ht="18.75" customHeight="1">
      <c r="A28" s="136" t="s">
        <v>167</v>
      </c>
      <c r="B28" s="136"/>
      <c r="C28" s="76" t="s">
        <v>168</v>
      </c>
      <c r="D28" s="88">
        <f t="shared" si="0"/>
        <v>74.1</v>
      </c>
      <c r="E28" s="88">
        <v>74.1</v>
      </c>
      <c r="F28" s="88"/>
    </row>
    <row r="29" spans="1:6" s="3" customFormat="1" ht="18.75" customHeight="1">
      <c r="A29" s="136" t="s">
        <v>169</v>
      </c>
      <c r="B29" s="136"/>
      <c r="C29" s="76" t="s">
        <v>170</v>
      </c>
      <c r="D29" s="88">
        <f t="shared" si="0"/>
        <v>8.6</v>
      </c>
      <c r="E29" s="88">
        <v>8.6</v>
      </c>
      <c r="F29" s="88"/>
    </row>
    <row r="30" spans="1:6" s="3" customFormat="1" ht="18.75" customHeight="1">
      <c r="A30" s="136" t="s">
        <v>171</v>
      </c>
      <c r="B30" s="136"/>
      <c r="C30" s="76" t="s">
        <v>172</v>
      </c>
      <c r="D30" s="88">
        <f t="shared" si="0"/>
        <v>6.5</v>
      </c>
      <c r="E30" s="88">
        <v>6.5</v>
      </c>
      <c r="F30" s="88"/>
    </row>
    <row r="31" spans="1:6" s="93" customFormat="1" ht="18.75" customHeight="1">
      <c r="A31" s="143" t="s">
        <v>173</v>
      </c>
      <c r="B31" s="143"/>
      <c r="C31" s="91" t="s">
        <v>174</v>
      </c>
      <c r="D31" s="97">
        <f t="shared" si="0"/>
        <v>999.5</v>
      </c>
      <c r="E31" s="97">
        <f>E32+E36</f>
        <v>774.1999999999999</v>
      </c>
      <c r="F31" s="97">
        <f>F32+F36</f>
        <v>225.3</v>
      </c>
    </row>
    <row r="32" spans="1:6" s="93" customFormat="1" ht="18.75" customHeight="1">
      <c r="A32" s="143" t="s">
        <v>175</v>
      </c>
      <c r="B32" s="143"/>
      <c r="C32" s="91" t="s">
        <v>176</v>
      </c>
      <c r="D32" s="97">
        <f t="shared" si="0"/>
        <v>971.5999999999999</v>
      </c>
      <c r="E32" s="97">
        <f>SUM(E33:E35)</f>
        <v>746.3</v>
      </c>
      <c r="F32" s="97">
        <f>SUM(F33:F35)</f>
        <v>225.3</v>
      </c>
    </row>
    <row r="33" spans="1:6" s="3" customFormat="1" ht="18.75" customHeight="1">
      <c r="A33" s="136" t="s">
        <v>177</v>
      </c>
      <c r="B33" s="136"/>
      <c r="C33" s="76" t="s">
        <v>138</v>
      </c>
      <c r="D33" s="88">
        <f t="shared" si="0"/>
        <v>628.6</v>
      </c>
      <c r="E33" s="88">
        <v>558.6</v>
      </c>
      <c r="F33" s="88">
        <v>70</v>
      </c>
    </row>
    <row r="34" spans="1:6" s="3" customFormat="1" ht="18.75" customHeight="1">
      <c r="A34" s="136" t="s">
        <v>178</v>
      </c>
      <c r="B34" s="136"/>
      <c r="C34" s="76" t="s">
        <v>179</v>
      </c>
      <c r="D34" s="88">
        <f t="shared" si="0"/>
        <v>45</v>
      </c>
      <c r="E34" s="88"/>
      <c r="F34" s="88">
        <v>45</v>
      </c>
    </row>
    <row r="35" spans="1:6" s="4" customFormat="1" ht="18.75" customHeight="1">
      <c r="A35" s="136" t="s">
        <v>180</v>
      </c>
      <c r="B35" s="136"/>
      <c r="C35" s="76" t="s">
        <v>181</v>
      </c>
      <c r="D35" s="88">
        <f t="shared" si="0"/>
        <v>298</v>
      </c>
      <c r="E35" s="88">
        <v>187.7</v>
      </c>
      <c r="F35" s="88">
        <v>110.3</v>
      </c>
    </row>
    <row r="36" spans="1:6" s="94" customFormat="1" ht="18.75" customHeight="1">
      <c r="A36" s="143" t="s">
        <v>182</v>
      </c>
      <c r="B36" s="143"/>
      <c r="C36" s="91" t="s">
        <v>183</v>
      </c>
      <c r="D36" s="97">
        <f t="shared" si="0"/>
        <v>27.9</v>
      </c>
      <c r="E36" s="97">
        <f>E37</f>
        <v>27.9</v>
      </c>
      <c r="F36" s="98"/>
    </row>
    <row r="37" spans="1:6" s="4" customFormat="1" ht="18.75" customHeight="1">
      <c r="A37" s="136" t="s">
        <v>184</v>
      </c>
      <c r="B37" s="136"/>
      <c r="C37" s="76" t="s">
        <v>185</v>
      </c>
      <c r="D37" s="88">
        <f t="shared" si="0"/>
        <v>27.9</v>
      </c>
      <c r="E37" s="88">
        <v>27.9</v>
      </c>
      <c r="F37" s="90"/>
    </row>
    <row r="38" spans="1:6" s="12" customFormat="1" ht="19.5" customHeight="1">
      <c r="A38" s="154" t="s">
        <v>106</v>
      </c>
      <c r="B38" s="155"/>
      <c r="C38" s="155"/>
      <c r="D38" s="155"/>
      <c r="E38" s="155"/>
      <c r="F38" s="155"/>
    </row>
    <row r="39" ht="15">
      <c r="A39" s="11"/>
    </row>
    <row r="40" ht="15">
      <c r="A40" s="11"/>
    </row>
    <row r="41" ht="15">
      <c r="A41" s="11"/>
    </row>
    <row r="42" ht="15">
      <c r="A42" s="11"/>
    </row>
  </sheetData>
  <sheetProtection/>
  <mergeCells count="38">
    <mergeCell ref="A35:B35"/>
    <mergeCell ref="A36:B36"/>
    <mergeCell ref="A37:B37"/>
    <mergeCell ref="A38:F38"/>
    <mergeCell ref="A2:F2"/>
    <mergeCell ref="A4:C4"/>
    <mergeCell ref="A8:C8"/>
    <mergeCell ref="A9:C9"/>
    <mergeCell ref="C5:C7"/>
    <mergeCell ref="D4:D7"/>
    <mergeCell ref="E4:E7"/>
    <mergeCell ref="F4:F7"/>
    <mergeCell ref="A5:B7"/>
    <mergeCell ref="A10:B10"/>
    <mergeCell ref="A11:B11"/>
    <mergeCell ref="A12:B12"/>
    <mergeCell ref="A13:B13"/>
    <mergeCell ref="A14:B14"/>
    <mergeCell ref="A15:B15"/>
    <mergeCell ref="A16:B16"/>
    <mergeCell ref="A17:B17"/>
    <mergeCell ref="A18:B18"/>
    <mergeCell ref="A20:B20"/>
    <mergeCell ref="A21:B21"/>
    <mergeCell ref="A22:B22"/>
    <mergeCell ref="A19:B19"/>
    <mergeCell ref="A23:B23"/>
    <mergeCell ref="A24:B24"/>
    <mergeCell ref="A31:B31"/>
    <mergeCell ref="A32:B32"/>
    <mergeCell ref="A33:B33"/>
    <mergeCell ref="A34:B34"/>
    <mergeCell ref="A25:B25"/>
    <mergeCell ref="A26:B26"/>
    <mergeCell ref="A27:B27"/>
    <mergeCell ref="A28:B28"/>
    <mergeCell ref="A29:B29"/>
    <mergeCell ref="A30:B30"/>
  </mergeCells>
  <printOptions horizontalCentered="1"/>
  <pageMargins left="0.35" right="0.35" top="0.79" bottom="0.79" header="0.51" footer="0.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codeName="Sheet6"/>
  <dimension ref="A1:F95"/>
  <sheetViews>
    <sheetView tabSelected="1" zoomScalePageLayoutView="0" workbookViewId="0" topLeftCell="A1">
      <selection activeCell="D17" sqref="D17"/>
    </sheetView>
  </sheetViews>
  <sheetFormatPr defaultColWidth="9.00390625" defaultRowHeight="14.25"/>
  <cols>
    <col min="1" max="2" width="4.625" style="5" customWidth="1"/>
    <col min="3" max="3" width="25.25390625" style="5" customWidth="1"/>
    <col min="4" max="6" width="18.625" style="5" customWidth="1"/>
    <col min="7" max="16384" width="9.00390625" style="5" customWidth="1"/>
  </cols>
  <sheetData>
    <row r="1" ht="15">
      <c r="A1" s="6"/>
    </row>
    <row r="2" spans="1:6" s="1" customFormat="1" ht="30" customHeight="1">
      <c r="A2" s="156" t="s">
        <v>107</v>
      </c>
      <c r="B2" s="156"/>
      <c r="C2" s="156"/>
      <c r="D2" s="156"/>
      <c r="E2" s="156"/>
      <c r="F2" s="156"/>
    </row>
    <row r="3" spans="1:6" s="2" customFormat="1" ht="15" customHeight="1">
      <c r="A3" s="7" t="s">
        <v>133</v>
      </c>
      <c r="B3" s="10"/>
      <c r="C3" s="10"/>
      <c r="D3" s="8"/>
      <c r="E3" s="8"/>
      <c r="F3" s="9" t="s">
        <v>0</v>
      </c>
    </row>
    <row r="4" spans="1:6" s="3" customFormat="1" ht="20.25" customHeight="1">
      <c r="A4" s="153" t="s">
        <v>104</v>
      </c>
      <c r="B4" s="153"/>
      <c r="C4" s="153"/>
      <c r="D4" s="152" t="s">
        <v>83</v>
      </c>
      <c r="E4" s="152" t="s">
        <v>108</v>
      </c>
      <c r="F4" s="152" t="s">
        <v>109</v>
      </c>
    </row>
    <row r="5" spans="1:6" s="3" customFormat="1" ht="24.75" customHeight="1">
      <c r="A5" s="153" t="s">
        <v>110</v>
      </c>
      <c r="B5" s="153"/>
      <c r="C5" s="153" t="s">
        <v>78</v>
      </c>
      <c r="D5" s="152"/>
      <c r="E5" s="152"/>
      <c r="F5" s="152"/>
    </row>
    <row r="6" spans="1:6" s="3" customFormat="1" ht="18" customHeight="1">
      <c r="A6" s="153"/>
      <c r="B6" s="153"/>
      <c r="C6" s="153"/>
      <c r="D6" s="152"/>
      <c r="E6" s="152"/>
      <c r="F6" s="152"/>
    </row>
    <row r="7" spans="1:6" s="3" customFormat="1" ht="22.5" customHeight="1">
      <c r="A7" s="153"/>
      <c r="B7" s="153"/>
      <c r="C7" s="153"/>
      <c r="D7" s="152"/>
      <c r="E7" s="152"/>
      <c r="F7" s="152"/>
    </row>
    <row r="8" spans="1:6" s="3" customFormat="1" ht="22.5" customHeight="1">
      <c r="A8" s="153" t="s">
        <v>79</v>
      </c>
      <c r="B8" s="153"/>
      <c r="C8" s="153"/>
      <c r="D8" s="78">
        <v>1</v>
      </c>
      <c r="E8" s="78">
        <v>2</v>
      </c>
      <c r="F8" s="78">
        <v>3</v>
      </c>
    </row>
    <row r="9" spans="1:6" s="93" customFormat="1" ht="22.5" customHeight="1">
      <c r="A9" s="157" t="s">
        <v>343</v>
      </c>
      <c r="B9" s="157"/>
      <c r="C9" s="157"/>
      <c r="D9" s="119">
        <f>E9+F9</f>
        <v>2581.8</v>
      </c>
      <c r="E9" s="119">
        <f>E10+E48</f>
        <v>2319.7000000000003</v>
      </c>
      <c r="F9" s="119">
        <f>F20</f>
        <v>262.1</v>
      </c>
    </row>
    <row r="10" spans="1:6" s="3" customFormat="1" ht="22.5" customHeight="1">
      <c r="A10" s="158" t="s">
        <v>192</v>
      </c>
      <c r="B10" s="158"/>
      <c r="C10" s="79" t="s">
        <v>111</v>
      </c>
      <c r="D10" s="78">
        <f aca="true" t="shared" si="0" ref="D10:D73">E10+F10</f>
        <v>1504.1000000000001</v>
      </c>
      <c r="E10" s="78">
        <f>SUM(E11:E19)</f>
        <v>1504.1000000000001</v>
      </c>
      <c r="F10" s="78"/>
    </row>
    <row r="11" spans="1:6" s="3" customFormat="1" ht="22.5" customHeight="1">
      <c r="A11" s="158" t="s">
        <v>193</v>
      </c>
      <c r="B11" s="158"/>
      <c r="C11" s="79" t="s">
        <v>112</v>
      </c>
      <c r="D11" s="78">
        <f t="shared" si="0"/>
        <v>499.8</v>
      </c>
      <c r="E11" s="78">
        <v>499.8</v>
      </c>
      <c r="F11" s="78"/>
    </row>
    <row r="12" spans="1:6" s="3" customFormat="1" ht="22.5" customHeight="1">
      <c r="A12" s="158" t="s">
        <v>194</v>
      </c>
      <c r="B12" s="158"/>
      <c r="C12" s="79" t="s">
        <v>113</v>
      </c>
      <c r="D12" s="78">
        <f t="shared" si="0"/>
        <v>452.1</v>
      </c>
      <c r="E12" s="78">
        <v>452.1</v>
      </c>
      <c r="F12" s="78"/>
    </row>
    <row r="13" spans="1:6" s="3" customFormat="1" ht="22.5" customHeight="1">
      <c r="A13" s="158" t="s">
        <v>195</v>
      </c>
      <c r="B13" s="158"/>
      <c r="C13" s="79" t="s">
        <v>114</v>
      </c>
      <c r="D13" s="78">
        <f t="shared" si="0"/>
        <v>0.5</v>
      </c>
      <c r="E13" s="78">
        <v>0.5</v>
      </c>
      <c r="F13" s="78"/>
    </row>
    <row r="14" spans="1:6" s="3" customFormat="1" ht="22.5" customHeight="1">
      <c r="A14" s="158" t="s">
        <v>196</v>
      </c>
      <c r="B14" s="158"/>
      <c r="C14" s="79" t="s">
        <v>186</v>
      </c>
      <c r="D14" s="78">
        <f t="shared" si="0"/>
        <v>99</v>
      </c>
      <c r="E14" s="78">
        <v>99</v>
      </c>
      <c r="F14" s="78"/>
    </row>
    <row r="15" spans="1:6" s="3" customFormat="1" ht="22.5" customHeight="1">
      <c r="A15" s="158" t="s">
        <v>197</v>
      </c>
      <c r="B15" s="158"/>
      <c r="C15" s="79" t="s">
        <v>187</v>
      </c>
      <c r="D15" s="78">
        <f t="shared" si="0"/>
        <v>0</v>
      </c>
      <c r="E15" s="78"/>
      <c r="F15" s="78"/>
    </row>
    <row r="16" spans="1:6" s="3" customFormat="1" ht="22.5" customHeight="1">
      <c r="A16" s="158" t="s">
        <v>198</v>
      </c>
      <c r="B16" s="158"/>
      <c r="C16" s="79" t="s">
        <v>188</v>
      </c>
      <c r="D16" s="78">
        <f t="shared" si="0"/>
        <v>73.2</v>
      </c>
      <c r="E16" s="78">
        <v>73.2</v>
      </c>
      <c r="F16" s="78"/>
    </row>
    <row r="17" spans="1:6" s="3" customFormat="1" ht="22.5" customHeight="1">
      <c r="A17" s="158" t="s">
        <v>199</v>
      </c>
      <c r="B17" s="158"/>
      <c r="C17" s="79" t="s">
        <v>189</v>
      </c>
      <c r="D17" s="78">
        <f t="shared" si="0"/>
        <v>150.9</v>
      </c>
      <c r="E17" s="78">
        <v>150.9</v>
      </c>
      <c r="F17" s="78"/>
    </row>
    <row r="18" spans="1:6" s="3" customFormat="1" ht="22.5" customHeight="1">
      <c r="A18" s="158" t="s">
        <v>200</v>
      </c>
      <c r="B18" s="158"/>
      <c r="C18" s="79" t="s">
        <v>190</v>
      </c>
      <c r="D18" s="78">
        <f t="shared" si="0"/>
        <v>10.5</v>
      </c>
      <c r="E18" s="78">
        <v>10.5</v>
      </c>
      <c r="F18" s="78"/>
    </row>
    <row r="19" spans="1:6" s="3" customFormat="1" ht="22.5" customHeight="1">
      <c r="A19" s="158" t="s">
        <v>201</v>
      </c>
      <c r="B19" s="158"/>
      <c r="C19" s="79" t="s">
        <v>191</v>
      </c>
      <c r="D19" s="78">
        <f t="shared" si="0"/>
        <v>218.1</v>
      </c>
      <c r="E19" s="78">
        <v>218.1</v>
      </c>
      <c r="F19" s="78"/>
    </row>
    <row r="20" spans="1:6" s="3" customFormat="1" ht="22.5" customHeight="1">
      <c r="A20" s="158" t="s">
        <v>202</v>
      </c>
      <c r="B20" s="158"/>
      <c r="C20" s="79" t="s">
        <v>115</v>
      </c>
      <c r="D20" s="78">
        <f t="shared" si="0"/>
        <v>262.1</v>
      </c>
      <c r="E20" s="78"/>
      <c r="F20" s="78">
        <f>SUM(F21:F47)</f>
        <v>262.1</v>
      </c>
    </row>
    <row r="21" spans="1:6" s="3" customFormat="1" ht="22.5" customHeight="1">
      <c r="A21" s="158" t="s">
        <v>203</v>
      </c>
      <c r="B21" s="158"/>
      <c r="C21" s="79" t="s">
        <v>116</v>
      </c>
      <c r="D21" s="78">
        <f t="shared" si="0"/>
        <v>58.8</v>
      </c>
      <c r="E21" s="78"/>
      <c r="F21" s="78">
        <v>58.8</v>
      </c>
    </row>
    <row r="22" spans="1:6" s="3" customFormat="1" ht="22.5" customHeight="1">
      <c r="A22" s="158" t="s">
        <v>204</v>
      </c>
      <c r="B22" s="158"/>
      <c r="C22" s="79" t="s">
        <v>117</v>
      </c>
      <c r="D22" s="78">
        <f t="shared" si="0"/>
        <v>0</v>
      </c>
      <c r="E22" s="78"/>
      <c r="F22" s="78"/>
    </row>
    <row r="23" spans="1:6" s="3" customFormat="1" ht="22.5" customHeight="1">
      <c r="A23" s="158" t="s">
        <v>205</v>
      </c>
      <c r="B23" s="158"/>
      <c r="C23" s="79" t="s">
        <v>206</v>
      </c>
      <c r="D23" s="78">
        <f t="shared" si="0"/>
        <v>0</v>
      </c>
      <c r="E23" s="78"/>
      <c r="F23" s="78"/>
    </row>
    <row r="24" spans="1:6" s="3" customFormat="1" ht="22.5" customHeight="1">
      <c r="A24" s="158" t="s">
        <v>207</v>
      </c>
      <c r="B24" s="158"/>
      <c r="C24" s="79" t="s">
        <v>208</v>
      </c>
      <c r="D24" s="78">
        <f t="shared" si="0"/>
        <v>0</v>
      </c>
      <c r="E24" s="78"/>
      <c r="F24" s="78"/>
    </row>
    <row r="25" spans="1:6" s="3" customFormat="1" ht="22.5" customHeight="1">
      <c r="A25" s="158" t="s">
        <v>209</v>
      </c>
      <c r="B25" s="158"/>
      <c r="C25" s="79" t="s">
        <v>210</v>
      </c>
      <c r="D25" s="78">
        <f t="shared" si="0"/>
        <v>1.7</v>
      </c>
      <c r="E25" s="78"/>
      <c r="F25" s="78">
        <v>1.7</v>
      </c>
    </row>
    <row r="26" spans="1:6" s="3" customFormat="1" ht="22.5" customHeight="1">
      <c r="A26" s="158" t="s">
        <v>211</v>
      </c>
      <c r="B26" s="158"/>
      <c r="C26" s="79" t="s">
        <v>212</v>
      </c>
      <c r="D26" s="78">
        <f t="shared" si="0"/>
        <v>11.4</v>
      </c>
      <c r="E26" s="78"/>
      <c r="F26" s="78">
        <v>11.4</v>
      </c>
    </row>
    <row r="27" spans="1:6" s="3" customFormat="1" ht="22.5" customHeight="1">
      <c r="A27" s="158" t="s">
        <v>213</v>
      </c>
      <c r="B27" s="158"/>
      <c r="C27" s="79" t="s">
        <v>214</v>
      </c>
      <c r="D27" s="78">
        <f t="shared" si="0"/>
        <v>11.2</v>
      </c>
      <c r="E27" s="78"/>
      <c r="F27" s="78">
        <v>11.2</v>
      </c>
    </row>
    <row r="28" spans="1:6" s="3" customFormat="1" ht="22.5" customHeight="1">
      <c r="A28" s="158" t="s">
        <v>215</v>
      </c>
      <c r="B28" s="158"/>
      <c r="C28" s="79" t="s">
        <v>216</v>
      </c>
      <c r="D28" s="78">
        <f t="shared" si="0"/>
        <v>10.3</v>
      </c>
      <c r="E28" s="78"/>
      <c r="F28" s="78">
        <v>10.3</v>
      </c>
    </row>
    <row r="29" spans="1:6" s="3" customFormat="1" ht="22.5" customHeight="1">
      <c r="A29" s="158" t="s">
        <v>217</v>
      </c>
      <c r="B29" s="158"/>
      <c r="C29" s="79" t="s">
        <v>218</v>
      </c>
      <c r="D29" s="78">
        <f t="shared" si="0"/>
        <v>78.3</v>
      </c>
      <c r="E29" s="78"/>
      <c r="F29" s="78">
        <v>78.3</v>
      </c>
    </row>
    <row r="30" spans="1:6" s="3" customFormat="1" ht="22.5" customHeight="1">
      <c r="A30" s="158" t="s">
        <v>219</v>
      </c>
      <c r="B30" s="158"/>
      <c r="C30" s="79" t="s">
        <v>220</v>
      </c>
      <c r="D30" s="78">
        <f t="shared" si="0"/>
        <v>1</v>
      </c>
      <c r="E30" s="78"/>
      <c r="F30" s="78">
        <v>1</v>
      </c>
    </row>
    <row r="31" spans="1:6" s="3" customFormat="1" ht="22.5" customHeight="1">
      <c r="A31" s="158" t="s">
        <v>221</v>
      </c>
      <c r="B31" s="158"/>
      <c r="C31" s="79" t="s">
        <v>222</v>
      </c>
      <c r="D31" s="78">
        <f t="shared" si="0"/>
        <v>0</v>
      </c>
      <c r="E31" s="78"/>
      <c r="F31" s="78"/>
    </row>
    <row r="32" spans="1:6" s="3" customFormat="1" ht="22.5" customHeight="1">
      <c r="A32" s="158" t="s">
        <v>223</v>
      </c>
      <c r="B32" s="158"/>
      <c r="C32" s="79" t="s">
        <v>224</v>
      </c>
      <c r="D32" s="78">
        <f t="shared" si="0"/>
        <v>0</v>
      </c>
      <c r="E32" s="78"/>
      <c r="F32" s="78"/>
    </row>
    <row r="33" spans="1:6" s="3" customFormat="1" ht="22.5" customHeight="1">
      <c r="A33" s="158" t="s">
        <v>225</v>
      </c>
      <c r="B33" s="158"/>
      <c r="C33" s="79" t="s">
        <v>226</v>
      </c>
      <c r="D33" s="78">
        <f t="shared" si="0"/>
        <v>2.8</v>
      </c>
      <c r="E33" s="78"/>
      <c r="F33" s="78">
        <v>2.8</v>
      </c>
    </row>
    <row r="34" spans="1:6" s="3" customFormat="1" ht="22.5" customHeight="1">
      <c r="A34" s="158" t="s">
        <v>227</v>
      </c>
      <c r="B34" s="158"/>
      <c r="C34" s="79" t="s">
        <v>228</v>
      </c>
      <c r="D34" s="78">
        <f t="shared" si="0"/>
        <v>0</v>
      </c>
      <c r="E34" s="78"/>
      <c r="F34" s="78"/>
    </row>
    <row r="35" spans="1:6" s="3" customFormat="1" ht="22.5" customHeight="1">
      <c r="A35" s="158" t="s">
        <v>229</v>
      </c>
      <c r="B35" s="158"/>
      <c r="C35" s="79" t="s">
        <v>230</v>
      </c>
      <c r="D35" s="78">
        <f t="shared" si="0"/>
        <v>0</v>
      </c>
      <c r="E35" s="78"/>
      <c r="F35" s="78"/>
    </row>
    <row r="36" spans="1:6" s="3" customFormat="1" ht="22.5" customHeight="1">
      <c r="A36" s="158" t="s">
        <v>231</v>
      </c>
      <c r="B36" s="158"/>
      <c r="C36" s="79" t="s">
        <v>232</v>
      </c>
      <c r="D36" s="78">
        <f t="shared" si="0"/>
        <v>0</v>
      </c>
      <c r="E36" s="78"/>
      <c r="F36" s="78"/>
    </row>
    <row r="37" spans="1:6" s="3" customFormat="1" ht="22.5" customHeight="1">
      <c r="A37" s="158" t="s">
        <v>233</v>
      </c>
      <c r="B37" s="158"/>
      <c r="C37" s="79" t="s">
        <v>234</v>
      </c>
      <c r="D37" s="78">
        <f t="shared" si="0"/>
        <v>0.4</v>
      </c>
      <c r="E37" s="78"/>
      <c r="F37" s="78">
        <v>0.4</v>
      </c>
    </row>
    <row r="38" spans="1:6" s="3" customFormat="1" ht="22.5" customHeight="1">
      <c r="A38" s="158" t="s">
        <v>235</v>
      </c>
      <c r="B38" s="158"/>
      <c r="C38" s="79" t="s">
        <v>236</v>
      </c>
      <c r="D38" s="78">
        <f t="shared" si="0"/>
        <v>0</v>
      </c>
      <c r="E38" s="78"/>
      <c r="F38" s="78"/>
    </row>
    <row r="39" spans="1:6" s="3" customFormat="1" ht="22.5" customHeight="1">
      <c r="A39" s="158" t="s">
        <v>237</v>
      </c>
      <c r="B39" s="158"/>
      <c r="C39" s="79" t="s">
        <v>238</v>
      </c>
      <c r="D39" s="78">
        <f t="shared" si="0"/>
        <v>0.7</v>
      </c>
      <c r="E39" s="78"/>
      <c r="F39" s="78">
        <v>0.7</v>
      </c>
    </row>
    <row r="40" spans="1:6" s="3" customFormat="1" ht="22.5" customHeight="1">
      <c r="A40" s="158" t="s">
        <v>239</v>
      </c>
      <c r="B40" s="158"/>
      <c r="C40" s="79" t="s">
        <v>240</v>
      </c>
      <c r="D40" s="78">
        <f t="shared" si="0"/>
        <v>0</v>
      </c>
      <c r="E40" s="78"/>
      <c r="F40" s="78"/>
    </row>
    <row r="41" spans="1:6" s="3" customFormat="1" ht="22.5" customHeight="1">
      <c r="A41" s="158" t="s">
        <v>241</v>
      </c>
      <c r="B41" s="158"/>
      <c r="C41" s="79" t="s">
        <v>242</v>
      </c>
      <c r="D41" s="78">
        <f t="shared" si="0"/>
        <v>0</v>
      </c>
      <c r="E41" s="78"/>
      <c r="F41" s="78"/>
    </row>
    <row r="42" spans="1:6" s="3" customFormat="1" ht="22.5" customHeight="1">
      <c r="A42" s="158" t="s">
        <v>243</v>
      </c>
      <c r="B42" s="158"/>
      <c r="C42" s="79" t="s">
        <v>244</v>
      </c>
      <c r="D42" s="78">
        <f t="shared" si="0"/>
        <v>6.6</v>
      </c>
      <c r="E42" s="78"/>
      <c r="F42" s="78">
        <v>6.6</v>
      </c>
    </row>
    <row r="43" spans="1:6" s="3" customFormat="1" ht="22.5" customHeight="1">
      <c r="A43" s="158" t="s">
        <v>245</v>
      </c>
      <c r="B43" s="158"/>
      <c r="C43" s="79" t="s">
        <v>246</v>
      </c>
      <c r="D43" s="78">
        <f t="shared" si="0"/>
        <v>9.9</v>
      </c>
      <c r="E43" s="78"/>
      <c r="F43" s="78">
        <v>9.9</v>
      </c>
    </row>
    <row r="44" spans="1:6" s="3" customFormat="1" ht="22.5" customHeight="1">
      <c r="A44" s="158" t="s">
        <v>247</v>
      </c>
      <c r="B44" s="158"/>
      <c r="C44" s="79" t="s">
        <v>248</v>
      </c>
      <c r="D44" s="78">
        <f t="shared" si="0"/>
        <v>4.4</v>
      </c>
      <c r="E44" s="78"/>
      <c r="F44" s="78">
        <v>4.4</v>
      </c>
    </row>
    <row r="45" spans="1:6" s="3" customFormat="1" ht="22.5" customHeight="1">
      <c r="A45" s="158" t="s">
        <v>249</v>
      </c>
      <c r="B45" s="158"/>
      <c r="C45" s="79" t="s">
        <v>250</v>
      </c>
      <c r="D45" s="78">
        <f t="shared" si="0"/>
        <v>64.6</v>
      </c>
      <c r="E45" s="78"/>
      <c r="F45" s="78">
        <v>64.6</v>
      </c>
    </row>
    <row r="46" spans="1:6" s="3" customFormat="1" ht="22.5" customHeight="1">
      <c r="A46" s="158" t="s">
        <v>251</v>
      </c>
      <c r="B46" s="158"/>
      <c r="C46" s="79" t="s">
        <v>252</v>
      </c>
      <c r="D46" s="78">
        <f t="shared" si="0"/>
        <v>0</v>
      </c>
      <c r="E46" s="78"/>
      <c r="F46" s="78"/>
    </row>
    <row r="47" spans="1:6" s="3" customFormat="1" ht="22.5" customHeight="1">
      <c r="A47" s="158" t="s">
        <v>253</v>
      </c>
      <c r="B47" s="158"/>
      <c r="C47" s="79" t="s">
        <v>254</v>
      </c>
      <c r="D47" s="78">
        <f t="shared" si="0"/>
        <v>0</v>
      </c>
      <c r="E47" s="78"/>
      <c r="F47" s="78"/>
    </row>
    <row r="48" spans="1:6" s="3" customFormat="1" ht="22.5" customHeight="1">
      <c r="A48" s="158" t="s">
        <v>255</v>
      </c>
      <c r="B48" s="158"/>
      <c r="C48" s="79" t="s">
        <v>256</v>
      </c>
      <c r="D48" s="78">
        <f t="shared" si="0"/>
        <v>815.6</v>
      </c>
      <c r="E48" s="78">
        <f>SUM(E49:E64)</f>
        <v>815.6</v>
      </c>
      <c r="F48" s="78"/>
    </row>
    <row r="49" spans="1:6" s="3" customFormat="1" ht="22.5" customHeight="1">
      <c r="A49" s="158" t="s">
        <v>257</v>
      </c>
      <c r="B49" s="158"/>
      <c r="C49" s="79" t="s">
        <v>258</v>
      </c>
      <c r="D49" s="78">
        <f t="shared" si="0"/>
        <v>24.1</v>
      </c>
      <c r="E49" s="78">
        <v>24.1</v>
      </c>
      <c r="F49" s="78"/>
    </row>
    <row r="50" spans="1:6" s="3" customFormat="1" ht="22.5" customHeight="1">
      <c r="A50" s="158" t="s">
        <v>259</v>
      </c>
      <c r="B50" s="158"/>
      <c r="C50" s="79" t="s">
        <v>260</v>
      </c>
      <c r="D50" s="78">
        <f t="shared" si="0"/>
        <v>91.3</v>
      </c>
      <c r="E50" s="78">
        <v>91.3</v>
      </c>
      <c r="F50" s="78"/>
    </row>
    <row r="51" spans="1:6" s="3" customFormat="1" ht="22.5" customHeight="1">
      <c r="A51" s="158" t="s">
        <v>261</v>
      </c>
      <c r="B51" s="158"/>
      <c r="C51" s="79" t="s">
        <v>262</v>
      </c>
      <c r="D51" s="78">
        <f t="shared" si="0"/>
        <v>0</v>
      </c>
      <c r="E51" s="78"/>
      <c r="F51" s="78"/>
    </row>
    <row r="52" spans="1:6" s="3" customFormat="1" ht="22.5" customHeight="1">
      <c r="A52" s="158" t="s">
        <v>263</v>
      </c>
      <c r="B52" s="158"/>
      <c r="C52" s="79" t="s">
        <v>264</v>
      </c>
      <c r="D52" s="78">
        <f t="shared" si="0"/>
        <v>40</v>
      </c>
      <c r="E52" s="78">
        <v>40</v>
      </c>
      <c r="F52" s="78"/>
    </row>
    <row r="53" spans="1:6" s="3" customFormat="1" ht="22.5" customHeight="1">
      <c r="A53" s="158" t="s">
        <v>265</v>
      </c>
      <c r="B53" s="158"/>
      <c r="C53" s="79" t="s">
        <v>266</v>
      </c>
      <c r="D53" s="78">
        <f t="shared" si="0"/>
        <v>0</v>
      </c>
      <c r="E53" s="78"/>
      <c r="F53" s="78"/>
    </row>
    <row r="54" spans="1:6" s="3" customFormat="1" ht="22.5" customHeight="1">
      <c r="A54" s="158" t="s">
        <v>267</v>
      </c>
      <c r="B54" s="158"/>
      <c r="C54" s="79" t="s">
        <v>268</v>
      </c>
      <c r="D54" s="78">
        <f t="shared" si="0"/>
        <v>0</v>
      </c>
      <c r="E54" s="78"/>
      <c r="F54" s="78"/>
    </row>
    <row r="55" spans="1:6" s="3" customFormat="1" ht="22.5" customHeight="1">
      <c r="A55" s="158" t="s">
        <v>269</v>
      </c>
      <c r="B55" s="158"/>
      <c r="C55" s="79" t="s">
        <v>270</v>
      </c>
      <c r="D55" s="78">
        <f t="shared" si="0"/>
        <v>0</v>
      </c>
      <c r="E55" s="78"/>
      <c r="F55" s="78"/>
    </row>
    <row r="56" spans="1:6" s="3" customFormat="1" ht="22.5" customHeight="1">
      <c r="A56" s="158" t="s">
        <v>271</v>
      </c>
      <c r="B56" s="158"/>
      <c r="C56" s="79" t="s">
        <v>272</v>
      </c>
      <c r="D56" s="78">
        <f t="shared" si="0"/>
        <v>0</v>
      </c>
      <c r="E56" s="78"/>
      <c r="F56" s="78"/>
    </row>
    <row r="57" spans="1:6" s="3" customFormat="1" ht="22.5" customHeight="1">
      <c r="A57" s="158" t="s">
        <v>273</v>
      </c>
      <c r="B57" s="158"/>
      <c r="C57" s="79" t="s">
        <v>274</v>
      </c>
      <c r="D57" s="78">
        <f t="shared" si="0"/>
        <v>1.4</v>
      </c>
      <c r="E57" s="78">
        <v>1.4</v>
      </c>
      <c r="F57" s="78"/>
    </row>
    <row r="58" spans="1:6" s="3" customFormat="1" ht="22.5" customHeight="1">
      <c r="A58" s="158" t="s">
        <v>275</v>
      </c>
      <c r="B58" s="158"/>
      <c r="C58" s="79" t="s">
        <v>276</v>
      </c>
      <c r="D58" s="78">
        <f t="shared" si="0"/>
        <v>0</v>
      </c>
      <c r="E58" s="78"/>
      <c r="F58" s="78"/>
    </row>
    <row r="59" spans="1:6" s="3" customFormat="1" ht="22.5" customHeight="1">
      <c r="A59" s="158" t="s">
        <v>277</v>
      </c>
      <c r="B59" s="158"/>
      <c r="C59" s="79" t="s">
        <v>278</v>
      </c>
      <c r="D59" s="78">
        <f t="shared" si="0"/>
        <v>217.8</v>
      </c>
      <c r="E59" s="78">
        <v>217.8</v>
      </c>
      <c r="F59" s="78"/>
    </row>
    <row r="60" spans="1:6" s="3" customFormat="1" ht="22.5" customHeight="1">
      <c r="A60" s="158" t="s">
        <v>279</v>
      </c>
      <c r="B60" s="158"/>
      <c r="C60" s="79" t="s">
        <v>280</v>
      </c>
      <c r="D60" s="78">
        <f t="shared" si="0"/>
        <v>0.5</v>
      </c>
      <c r="E60" s="78">
        <v>0.5</v>
      </c>
      <c r="F60" s="78"/>
    </row>
    <row r="61" spans="1:6" s="3" customFormat="1" ht="22.5" customHeight="1">
      <c r="A61" s="158" t="s">
        <v>281</v>
      </c>
      <c r="B61" s="158"/>
      <c r="C61" s="79" t="s">
        <v>282</v>
      </c>
      <c r="D61" s="78">
        <f t="shared" si="0"/>
        <v>243.8</v>
      </c>
      <c r="E61" s="78">
        <v>243.8</v>
      </c>
      <c r="F61" s="78"/>
    </row>
    <row r="62" spans="1:6" s="3" customFormat="1" ht="22.5" customHeight="1">
      <c r="A62" s="158" t="s">
        <v>283</v>
      </c>
      <c r="B62" s="158"/>
      <c r="C62" s="79" t="s">
        <v>284</v>
      </c>
      <c r="D62" s="78">
        <f t="shared" si="0"/>
        <v>32.3</v>
      </c>
      <c r="E62" s="78">
        <v>32.3</v>
      </c>
      <c r="F62" s="78"/>
    </row>
    <row r="63" spans="1:6" s="3" customFormat="1" ht="22.5" customHeight="1">
      <c r="A63" s="158" t="s">
        <v>285</v>
      </c>
      <c r="B63" s="158"/>
      <c r="C63" s="79" t="s">
        <v>286</v>
      </c>
      <c r="D63" s="78">
        <f t="shared" si="0"/>
        <v>46</v>
      </c>
      <c r="E63" s="78">
        <v>46</v>
      </c>
      <c r="F63" s="78"/>
    </row>
    <row r="64" spans="1:6" s="3" customFormat="1" ht="22.5" customHeight="1">
      <c r="A64" s="158" t="s">
        <v>287</v>
      </c>
      <c r="B64" s="158"/>
      <c r="C64" s="79" t="s">
        <v>288</v>
      </c>
      <c r="D64" s="78">
        <f t="shared" si="0"/>
        <v>118.4</v>
      </c>
      <c r="E64" s="78">
        <v>118.4</v>
      </c>
      <c r="F64" s="78"/>
    </row>
    <row r="65" spans="1:6" s="3" customFormat="1" ht="22.5" customHeight="1">
      <c r="A65" s="158" t="s">
        <v>289</v>
      </c>
      <c r="B65" s="158"/>
      <c r="C65" s="79" t="s">
        <v>290</v>
      </c>
      <c r="D65" s="78">
        <f t="shared" si="0"/>
        <v>0</v>
      </c>
      <c r="E65" s="78"/>
      <c r="F65" s="78"/>
    </row>
    <row r="66" spans="1:6" s="3" customFormat="1" ht="22.5" customHeight="1">
      <c r="A66" s="158" t="s">
        <v>291</v>
      </c>
      <c r="B66" s="158"/>
      <c r="C66" s="79" t="s">
        <v>292</v>
      </c>
      <c r="D66" s="78">
        <f t="shared" si="0"/>
        <v>0</v>
      </c>
      <c r="E66" s="78"/>
      <c r="F66" s="78"/>
    </row>
    <row r="67" spans="1:6" s="3" customFormat="1" ht="22.5" customHeight="1">
      <c r="A67" s="158" t="s">
        <v>293</v>
      </c>
      <c r="B67" s="158"/>
      <c r="C67" s="79" t="s">
        <v>294</v>
      </c>
      <c r="D67" s="78">
        <f t="shared" si="0"/>
        <v>0</v>
      </c>
      <c r="E67" s="78"/>
      <c r="F67" s="78"/>
    </row>
    <row r="68" spans="1:6" s="3" customFormat="1" ht="22.5" customHeight="1">
      <c r="A68" s="158" t="s">
        <v>295</v>
      </c>
      <c r="B68" s="158"/>
      <c r="C68" s="79" t="s">
        <v>296</v>
      </c>
      <c r="D68" s="78">
        <f t="shared" si="0"/>
        <v>0</v>
      </c>
      <c r="E68" s="78"/>
      <c r="F68" s="78"/>
    </row>
    <row r="69" spans="1:6" s="3" customFormat="1" ht="22.5" customHeight="1">
      <c r="A69" s="158" t="s">
        <v>297</v>
      </c>
      <c r="B69" s="158"/>
      <c r="C69" s="79" t="s">
        <v>298</v>
      </c>
      <c r="D69" s="78">
        <f t="shared" si="0"/>
        <v>0</v>
      </c>
      <c r="E69" s="78"/>
      <c r="F69" s="78"/>
    </row>
    <row r="70" spans="1:6" s="3" customFormat="1" ht="22.5" customHeight="1">
      <c r="A70" s="158" t="s">
        <v>299</v>
      </c>
      <c r="B70" s="158"/>
      <c r="C70" s="79" t="s">
        <v>300</v>
      </c>
      <c r="D70" s="78">
        <f t="shared" si="0"/>
        <v>0</v>
      </c>
      <c r="E70" s="78"/>
      <c r="F70" s="78"/>
    </row>
    <row r="71" spans="1:6" s="3" customFormat="1" ht="22.5" customHeight="1">
      <c r="A71" s="158" t="s">
        <v>301</v>
      </c>
      <c r="B71" s="158"/>
      <c r="C71" s="79" t="s">
        <v>302</v>
      </c>
      <c r="D71" s="78">
        <f t="shared" si="0"/>
        <v>0</v>
      </c>
      <c r="E71" s="78"/>
      <c r="F71" s="78"/>
    </row>
    <row r="72" spans="1:6" s="3" customFormat="1" ht="22.5" customHeight="1">
      <c r="A72" s="158" t="s">
        <v>303</v>
      </c>
      <c r="B72" s="158"/>
      <c r="C72" s="79" t="s">
        <v>304</v>
      </c>
      <c r="D72" s="78">
        <f t="shared" si="0"/>
        <v>0</v>
      </c>
      <c r="E72" s="78"/>
      <c r="F72" s="78"/>
    </row>
    <row r="73" spans="1:6" s="3" customFormat="1" ht="22.5" customHeight="1">
      <c r="A73" s="158" t="s">
        <v>305</v>
      </c>
      <c r="B73" s="158"/>
      <c r="C73" s="79" t="s">
        <v>306</v>
      </c>
      <c r="D73" s="78">
        <f t="shared" si="0"/>
        <v>0</v>
      </c>
      <c r="E73" s="78"/>
      <c r="F73" s="78"/>
    </row>
    <row r="74" spans="1:6" s="3" customFormat="1" ht="22.5" customHeight="1">
      <c r="A74" s="158" t="s">
        <v>307</v>
      </c>
      <c r="B74" s="158"/>
      <c r="C74" s="79" t="s">
        <v>308</v>
      </c>
      <c r="D74" s="78">
        <f aca="true" t="shared" si="1" ref="D74:D90">E74+F74</f>
        <v>0</v>
      </c>
      <c r="E74" s="78"/>
      <c r="F74" s="78"/>
    </row>
    <row r="75" spans="1:6" s="3" customFormat="1" ht="22.5" customHeight="1">
      <c r="A75" s="158" t="s">
        <v>309</v>
      </c>
      <c r="B75" s="158"/>
      <c r="C75" s="79" t="s">
        <v>310</v>
      </c>
      <c r="D75" s="78">
        <f t="shared" si="1"/>
        <v>0</v>
      </c>
      <c r="E75" s="78"/>
      <c r="F75" s="78"/>
    </row>
    <row r="76" spans="1:6" s="3" customFormat="1" ht="22.5" customHeight="1">
      <c r="A76" s="158" t="s">
        <v>311</v>
      </c>
      <c r="B76" s="158"/>
      <c r="C76" s="79" t="s">
        <v>312</v>
      </c>
      <c r="D76" s="78">
        <f t="shared" si="1"/>
        <v>0</v>
      </c>
      <c r="E76" s="78"/>
      <c r="F76" s="78"/>
    </row>
    <row r="77" spans="1:6" s="3" customFormat="1" ht="22.5" customHeight="1">
      <c r="A77" s="158" t="s">
        <v>313</v>
      </c>
      <c r="B77" s="158"/>
      <c r="C77" s="79" t="s">
        <v>314</v>
      </c>
      <c r="D77" s="78">
        <f t="shared" si="1"/>
        <v>0</v>
      </c>
      <c r="E77" s="78"/>
      <c r="F77" s="78"/>
    </row>
    <row r="78" spans="1:6" s="3" customFormat="1" ht="22.5" customHeight="1">
      <c r="A78" s="158" t="s">
        <v>315</v>
      </c>
      <c r="B78" s="158"/>
      <c r="C78" s="79" t="s">
        <v>316</v>
      </c>
      <c r="D78" s="78">
        <f t="shared" si="1"/>
        <v>0</v>
      </c>
      <c r="E78" s="78"/>
      <c r="F78" s="78"/>
    </row>
    <row r="79" spans="1:6" s="3" customFormat="1" ht="22.5" customHeight="1">
      <c r="A79" s="158" t="s">
        <v>317</v>
      </c>
      <c r="B79" s="158"/>
      <c r="C79" s="79" t="s">
        <v>318</v>
      </c>
      <c r="D79" s="78">
        <f t="shared" si="1"/>
        <v>0</v>
      </c>
      <c r="E79" s="78"/>
      <c r="F79" s="78"/>
    </row>
    <row r="80" spans="1:6" s="3" customFormat="1" ht="22.5" customHeight="1">
      <c r="A80" s="158" t="s">
        <v>319</v>
      </c>
      <c r="B80" s="158"/>
      <c r="C80" s="79" t="s">
        <v>320</v>
      </c>
      <c r="D80" s="78">
        <f t="shared" si="1"/>
        <v>0</v>
      </c>
      <c r="E80" s="78"/>
      <c r="F80" s="78"/>
    </row>
    <row r="81" spans="1:6" s="3" customFormat="1" ht="22.5" customHeight="1">
      <c r="A81" s="158" t="s">
        <v>321</v>
      </c>
      <c r="B81" s="158"/>
      <c r="C81" s="79" t="s">
        <v>322</v>
      </c>
      <c r="D81" s="78">
        <f t="shared" si="1"/>
        <v>0</v>
      </c>
      <c r="E81" s="78"/>
      <c r="F81" s="78"/>
    </row>
    <row r="82" spans="1:6" s="3" customFormat="1" ht="22.5" customHeight="1">
      <c r="A82" s="158" t="s">
        <v>323</v>
      </c>
      <c r="B82" s="158"/>
      <c r="C82" s="79" t="s">
        <v>324</v>
      </c>
      <c r="D82" s="78">
        <f t="shared" si="1"/>
        <v>0</v>
      </c>
      <c r="E82" s="78"/>
      <c r="F82" s="78"/>
    </row>
    <row r="83" spans="1:6" s="3" customFormat="1" ht="22.5" customHeight="1">
      <c r="A83" s="158" t="s">
        <v>325</v>
      </c>
      <c r="B83" s="158"/>
      <c r="C83" s="79" t="s">
        <v>326</v>
      </c>
      <c r="D83" s="78">
        <f t="shared" si="1"/>
        <v>0</v>
      </c>
      <c r="E83" s="78"/>
      <c r="F83" s="78"/>
    </row>
    <row r="84" spans="1:6" s="3" customFormat="1" ht="22.5" customHeight="1">
      <c r="A84" s="158" t="s">
        <v>327</v>
      </c>
      <c r="B84" s="158"/>
      <c r="C84" s="79" t="s">
        <v>328</v>
      </c>
      <c r="D84" s="78">
        <f t="shared" si="1"/>
        <v>0</v>
      </c>
      <c r="E84" s="78"/>
      <c r="F84" s="78"/>
    </row>
    <row r="85" spans="1:6" s="3" customFormat="1" ht="22.5" customHeight="1">
      <c r="A85" s="158" t="s">
        <v>329</v>
      </c>
      <c r="B85" s="158"/>
      <c r="C85" s="79" t="s">
        <v>330</v>
      </c>
      <c r="D85" s="78">
        <f t="shared" si="1"/>
        <v>0</v>
      </c>
      <c r="E85" s="78"/>
      <c r="F85" s="78"/>
    </row>
    <row r="86" spans="1:6" s="3" customFormat="1" ht="22.5" customHeight="1">
      <c r="A86" s="158" t="s">
        <v>331</v>
      </c>
      <c r="B86" s="158"/>
      <c r="C86" s="79" t="s">
        <v>332</v>
      </c>
      <c r="D86" s="78">
        <f t="shared" si="1"/>
        <v>0</v>
      </c>
      <c r="E86" s="78"/>
      <c r="F86" s="78"/>
    </row>
    <row r="87" spans="1:6" s="3" customFormat="1" ht="22.5" customHeight="1">
      <c r="A87" s="158" t="s">
        <v>333</v>
      </c>
      <c r="B87" s="158"/>
      <c r="C87" s="79" t="s">
        <v>334</v>
      </c>
      <c r="D87" s="78">
        <f t="shared" si="1"/>
        <v>0</v>
      </c>
      <c r="E87" s="78"/>
      <c r="F87" s="78"/>
    </row>
    <row r="88" spans="1:6" s="3" customFormat="1" ht="22.5" customHeight="1">
      <c r="A88" s="158" t="s">
        <v>335</v>
      </c>
      <c r="B88" s="158"/>
      <c r="C88" s="79" t="s">
        <v>336</v>
      </c>
      <c r="D88" s="78">
        <f t="shared" si="1"/>
        <v>0</v>
      </c>
      <c r="E88" s="78"/>
      <c r="F88" s="78"/>
    </row>
    <row r="89" spans="1:6" s="3" customFormat="1" ht="22.5" customHeight="1">
      <c r="A89" s="158" t="s">
        <v>337</v>
      </c>
      <c r="B89" s="158"/>
      <c r="C89" s="79" t="s">
        <v>338</v>
      </c>
      <c r="D89" s="78">
        <f t="shared" si="1"/>
        <v>0</v>
      </c>
      <c r="E89" s="78"/>
      <c r="F89" s="78"/>
    </row>
    <row r="90" spans="1:6" s="3" customFormat="1" ht="22.5" customHeight="1">
      <c r="A90" s="158" t="s">
        <v>339</v>
      </c>
      <c r="B90" s="158"/>
      <c r="C90" s="79" t="s">
        <v>340</v>
      </c>
      <c r="D90" s="78">
        <f t="shared" si="1"/>
        <v>0</v>
      </c>
      <c r="E90" s="78"/>
      <c r="F90" s="78"/>
    </row>
    <row r="91" spans="1:6" s="12" customFormat="1" ht="32.25" customHeight="1">
      <c r="A91" s="154" t="s">
        <v>118</v>
      </c>
      <c r="B91" s="155"/>
      <c r="C91" s="155"/>
      <c r="D91" s="155"/>
      <c r="E91" s="155"/>
      <c r="F91" s="155"/>
    </row>
    <row r="92" ht="15">
      <c r="A92" s="11"/>
    </row>
    <row r="93" ht="15">
      <c r="A93" s="11"/>
    </row>
    <row r="94" ht="15">
      <c r="A94" s="11"/>
    </row>
    <row r="95" ht="15">
      <c r="A95" s="11"/>
    </row>
  </sheetData>
  <sheetProtection/>
  <mergeCells count="91">
    <mergeCell ref="A90:B90"/>
    <mergeCell ref="A84:B84"/>
    <mergeCell ref="A85:B85"/>
    <mergeCell ref="A86:B86"/>
    <mergeCell ref="A87:B87"/>
    <mergeCell ref="A82:B82"/>
    <mergeCell ref="A83:B83"/>
    <mergeCell ref="A88:B88"/>
    <mergeCell ref="A89:B89"/>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91:F91"/>
    <mergeCell ref="C5:C7"/>
    <mergeCell ref="D4:D7"/>
    <mergeCell ref="E4:E7"/>
    <mergeCell ref="F4:F7"/>
    <mergeCell ref="A5:B7"/>
    <mergeCell ref="A16:B16"/>
    <mergeCell ref="A17:B17"/>
    <mergeCell ref="A10:B10"/>
    <mergeCell ref="A11:B11"/>
    <mergeCell ref="A12:B12"/>
    <mergeCell ref="A13:B13"/>
    <mergeCell ref="A9:C9"/>
    <mergeCell ref="A2:F2"/>
    <mergeCell ref="A4:C4"/>
    <mergeCell ref="A8:C8"/>
  </mergeCells>
  <printOptions horizontalCentered="1"/>
  <pageMargins left="0.35" right="0.35" top="0.67" bottom="0.79" header="0.63" footer="0.2"/>
  <pageSetup horizontalDpi="600" verticalDpi="600" orientation="portrait" paperSize="9" scale="90"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IV23"/>
  <sheetViews>
    <sheetView zoomScalePageLayoutView="0" workbookViewId="0" topLeftCell="A1">
      <selection activeCell="I3" sqref="I3"/>
    </sheetView>
  </sheetViews>
  <sheetFormatPr defaultColWidth="9.00390625" defaultRowHeight="14.25"/>
  <cols>
    <col min="1" max="1" width="4.625" style="5" customWidth="1"/>
    <col min="2" max="2" width="4.875" style="5" customWidth="1"/>
    <col min="3" max="3" width="10.875" style="5" customWidth="1"/>
    <col min="4" max="4" width="13.00390625" style="5" customWidth="1"/>
    <col min="5" max="5" width="9.25390625" style="5" customWidth="1"/>
    <col min="6" max="6" width="9.375" style="5" customWidth="1"/>
    <col min="7" max="7" width="9.00390625" style="5" customWidth="1"/>
    <col min="8" max="8" width="10.375" style="5" customWidth="1"/>
    <col min="9" max="9" width="12.50390625" style="5" customWidth="1"/>
    <col min="10" max="16384" width="9.00390625" style="5" customWidth="1"/>
  </cols>
  <sheetData>
    <row r="1" ht="15">
      <c r="A1" s="6"/>
    </row>
    <row r="2" spans="1:9" s="1" customFormat="1" ht="30" customHeight="1">
      <c r="A2" s="156" t="s">
        <v>119</v>
      </c>
      <c r="B2" s="156"/>
      <c r="C2" s="156"/>
      <c r="D2" s="156"/>
      <c r="E2" s="156"/>
      <c r="F2" s="156"/>
      <c r="G2" s="156"/>
      <c r="H2" s="156"/>
      <c r="I2" s="156"/>
    </row>
    <row r="3" spans="1:9" s="2" customFormat="1" ht="15" customHeight="1">
      <c r="A3" s="7" t="s">
        <v>133</v>
      </c>
      <c r="B3" s="10"/>
      <c r="C3" s="10"/>
      <c r="D3" s="8"/>
      <c r="E3" s="8"/>
      <c r="F3" s="8"/>
      <c r="G3" s="8"/>
      <c r="H3" s="8"/>
      <c r="I3" s="9" t="s">
        <v>0</v>
      </c>
    </row>
    <row r="4" spans="1:9" s="3" customFormat="1" ht="24.75" customHeight="1">
      <c r="A4" s="153" t="s">
        <v>104</v>
      </c>
      <c r="B4" s="153"/>
      <c r="C4" s="153"/>
      <c r="D4" s="152" t="s">
        <v>120</v>
      </c>
      <c r="E4" s="152" t="s">
        <v>121</v>
      </c>
      <c r="F4" s="152" t="s">
        <v>122</v>
      </c>
      <c r="G4" s="152"/>
      <c r="H4" s="152"/>
      <c r="I4" s="152" t="s">
        <v>123</v>
      </c>
    </row>
    <row r="5" spans="1:9" s="3" customFormat="1" ht="24.75" customHeight="1">
      <c r="A5" s="153" t="s">
        <v>77</v>
      </c>
      <c r="B5" s="153"/>
      <c r="C5" s="153" t="s">
        <v>78</v>
      </c>
      <c r="D5" s="152"/>
      <c r="E5" s="152"/>
      <c r="F5" s="152" t="s">
        <v>124</v>
      </c>
      <c r="G5" s="152" t="s">
        <v>105</v>
      </c>
      <c r="H5" s="152" t="s">
        <v>85</v>
      </c>
      <c r="I5" s="152"/>
    </row>
    <row r="6" spans="1:9" s="3" customFormat="1" ht="24.75" customHeight="1">
      <c r="A6" s="153"/>
      <c r="B6" s="153"/>
      <c r="C6" s="153"/>
      <c r="D6" s="152"/>
      <c r="E6" s="152"/>
      <c r="F6" s="152"/>
      <c r="G6" s="152"/>
      <c r="H6" s="152"/>
      <c r="I6" s="152"/>
    </row>
    <row r="7" spans="1:9" s="3" customFormat="1" ht="24.75" customHeight="1">
      <c r="A7" s="153"/>
      <c r="B7" s="153"/>
      <c r="C7" s="153"/>
      <c r="D7" s="152"/>
      <c r="E7" s="152"/>
      <c r="F7" s="152"/>
      <c r="G7" s="152"/>
      <c r="H7" s="152"/>
      <c r="I7" s="152"/>
    </row>
    <row r="8" spans="1:9" s="3" customFormat="1" ht="24.75" customHeight="1">
      <c r="A8" s="153" t="s">
        <v>79</v>
      </c>
      <c r="B8" s="153"/>
      <c r="C8" s="153"/>
      <c r="D8" s="78">
        <v>1</v>
      </c>
      <c r="E8" s="78">
        <v>2</v>
      </c>
      <c r="F8" s="78">
        <v>3</v>
      </c>
      <c r="G8" s="78">
        <v>4</v>
      </c>
      <c r="H8" s="78">
        <v>5</v>
      </c>
      <c r="I8" s="78">
        <v>6</v>
      </c>
    </row>
    <row r="9" spans="1:9" s="3" customFormat="1" ht="24.75" customHeight="1">
      <c r="A9" s="153" t="s">
        <v>80</v>
      </c>
      <c r="B9" s="153"/>
      <c r="C9" s="153"/>
      <c r="D9" s="80"/>
      <c r="E9" s="80"/>
      <c r="F9" s="80"/>
      <c r="G9" s="80"/>
      <c r="H9" s="80"/>
      <c r="I9" s="80"/>
    </row>
    <row r="10" spans="1:9" s="4" customFormat="1" ht="24.75" customHeight="1">
      <c r="A10" s="159"/>
      <c r="B10" s="159"/>
      <c r="C10" s="81"/>
      <c r="D10" s="82"/>
      <c r="E10" s="82"/>
      <c r="F10" s="82"/>
      <c r="G10" s="83"/>
      <c r="H10" s="83"/>
      <c r="I10" s="82"/>
    </row>
    <row r="11" spans="1:9" s="4" customFormat="1" ht="24.75" customHeight="1">
      <c r="A11" s="159"/>
      <c r="B11" s="159"/>
      <c r="C11" s="84"/>
      <c r="D11" s="82"/>
      <c r="E11" s="82"/>
      <c r="F11" s="82"/>
      <c r="G11" s="82"/>
      <c r="H11" s="82"/>
      <c r="I11" s="82"/>
    </row>
    <row r="12" spans="1:9" s="4" customFormat="1" ht="24.75" customHeight="1">
      <c r="A12" s="159"/>
      <c r="B12" s="159"/>
      <c r="C12" s="85"/>
      <c r="D12" s="82"/>
      <c r="E12" s="82"/>
      <c r="F12" s="82"/>
      <c r="G12" s="82"/>
      <c r="H12" s="82"/>
      <c r="I12" s="82"/>
    </row>
    <row r="13" spans="1:9" s="4" customFormat="1" ht="24.75" customHeight="1">
      <c r="A13" s="159"/>
      <c r="B13" s="159"/>
      <c r="C13" s="86"/>
      <c r="D13" s="82"/>
      <c r="E13" s="82"/>
      <c r="F13" s="82"/>
      <c r="G13" s="82"/>
      <c r="H13" s="82"/>
      <c r="I13" s="82"/>
    </row>
    <row r="14" spans="1:9" s="4" customFormat="1" ht="24.75" customHeight="1">
      <c r="A14" s="160"/>
      <c r="B14" s="160"/>
      <c r="C14" s="87"/>
      <c r="D14" s="82"/>
      <c r="E14" s="82"/>
      <c r="F14" s="82"/>
      <c r="G14" s="82"/>
      <c r="H14" s="82"/>
      <c r="I14" s="82"/>
    </row>
    <row r="15" spans="1:9" s="4" customFormat="1" ht="24.75" customHeight="1">
      <c r="A15" s="160"/>
      <c r="B15" s="160"/>
      <c r="C15" s="84"/>
      <c r="D15" s="82"/>
      <c r="E15" s="82"/>
      <c r="F15" s="82"/>
      <c r="G15" s="82"/>
      <c r="H15" s="82"/>
      <c r="I15" s="82"/>
    </row>
    <row r="16" spans="1:9" s="4" customFormat="1" ht="24.75" customHeight="1">
      <c r="A16" s="160"/>
      <c r="B16" s="160"/>
      <c r="C16" s="85"/>
      <c r="D16" s="82"/>
      <c r="E16" s="82"/>
      <c r="F16" s="82"/>
      <c r="G16" s="82"/>
      <c r="H16" s="82"/>
      <c r="I16" s="82"/>
    </row>
    <row r="17" spans="1:9" s="4" customFormat="1" ht="24.75" customHeight="1">
      <c r="A17" s="159"/>
      <c r="B17" s="159"/>
      <c r="C17" s="86"/>
      <c r="D17" s="82"/>
      <c r="E17" s="82"/>
      <c r="F17" s="82"/>
      <c r="G17" s="82"/>
      <c r="H17" s="82"/>
      <c r="I17" s="82"/>
    </row>
    <row r="18" spans="1:256" ht="22.5" customHeight="1">
      <c r="A18" s="161" t="s">
        <v>125</v>
      </c>
      <c r="B18" s="162"/>
      <c r="C18" s="162"/>
      <c r="D18" s="162"/>
      <c r="E18" s="162"/>
      <c r="F18" s="162"/>
      <c r="G18" s="162"/>
      <c r="H18" s="162"/>
      <c r="I18" s="162"/>
      <c r="IT18"/>
      <c r="IU18"/>
      <c r="IV18"/>
    </row>
    <row r="19" spans="1:256" ht="33" customHeight="1">
      <c r="A19" s="163" t="s">
        <v>341</v>
      </c>
      <c r="B19" s="163"/>
      <c r="C19" s="163"/>
      <c r="D19" s="163"/>
      <c r="E19" s="163"/>
      <c r="F19" s="163"/>
      <c r="G19" s="163"/>
      <c r="H19" s="163"/>
      <c r="I19" s="163"/>
      <c r="IT19"/>
      <c r="IU19"/>
      <c r="IV19"/>
    </row>
    <row r="20" ht="15">
      <c r="A20" s="11"/>
    </row>
    <row r="21" ht="15">
      <c r="A21" s="11"/>
    </row>
    <row r="22" ht="15">
      <c r="A22" s="11"/>
    </row>
    <row r="23" ht="15">
      <c r="A23" s="11"/>
    </row>
  </sheetData>
  <sheetProtection/>
  <mergeCells count="23">
    <mergeCell ref="A17:B17"/>
    <mergeCell ref="A18:I18"/>
    <mergeCell ref="A19:I19"/>
    <mergeCell ref="C5:C7"/>
    <mergeCell ref="D4:D7"/>
    <mergeCell ref="E4:E7"/>
    <mergeCell ref="F5:F7"/>
    <mergeCell ref="G5:G7"/>
    <mergeCell ref="H5:H7"/>
    <mergeCell ref="I4:I7"/>
    <mergeCell ref="A14:B14"/>
    <mergeCell ref="A15:B15"/>
    <mergeCell ref="A16:B16"/>
    <mergeCell ref="A9:C9"/>
    <mergeCell ref="A10:B10"/>
    <mergeCell ref="A11:B11"/>
    <mergeCell ref="A12:B12"/>
    <mergeCell ref="A2:I2"/>
    <mergeCell ref="A4:C4"/>
    <mergeCell ref="F4:H4"/>
    <mergeCell ref="A8:C8"/>
    <mergeCell ref="A5:B7"/>
    <mergeCell ref="A13:B13"/>
  </mergeCells>
  <printOptions horizontalCentered="1"/>
  <pageMargins left="0.35" right="0.35" top="0.79" bottom="0.79" header="0.51" footer="0.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F9"/>
  <sheetViews>
    <sheetView zoomScalePageLayoutView="0" workbookViewId="0" topLeftCell="A1">
      <selection activeCell="D13" sqref="D13"/>
    </sheetView>
  </sheetViews>
  <sheetFormatPr defaultColWidth="9.00390625" defaultRowHeight="14.25"/>
  <cols>
    <col min="1" max="1" width="11.125" style="5" customWidth="1"/>
    <col min="2" max="2" width="16.625" style="5" customWidth="1"/>
    <col min="3" max="3" width="12.625" style="5" customWidth="1"/>
    <col min="4" max="4" width="13.875" style="5" customWidth="1"/>
    <col min="5" max="5" width="14.625" style="5" customWidth="1"/>
    <col min="6" max="6" width="15.00390625" style="5" customWidth="1"/>
    <col min="7" max="16384" width="9.00390625" style="5" customWidth="1"/>
  </cols>
  <sheetData>
    <row r="1" ht="15">
      <c r="A1" s="6"/>
    </row>
    <row r="3" spans="1:6" s="1" customFormat="1" ht="37.5" customHeight="1">
      <c r="A3" s="156" t="s">
        <v>126</v>
      </c>
      <c r="B3" s="156"/>
      <c r="C3" s="156"/>
      <c r="D3" s="156"/>
      <c r="E3" s="156"/>
      <c r="F3" s="156"/>
    </row>
    <row r="4" spans="1:6" s="2" customFormat="1" ht="18" customHeight="1">
      <c r="A4" s="7" t="s">
        <v>133</v>
      </c>
      <c r="B4" s="8"/>
      <c r="C4" s="8"/>
      <c r="D4" s="8"/>
      <c r="E4" s="8"/>
      <c r="F4" s="9" t="s">
        <v>0</v>
      </c>
    </row>
    <row r="5" spans="1:6" s="3" customFormat="1" ht="24.75" customHeight="1">
      <c r="A5" s="164" t="s">
        <v>80</v>
      </c>
      <c r="B5" s="164" t="s">
        <v>127</v>
      </c>
      <c r="C5" s="164" t="s">
        <v>128</v>
      </c>
      <c r="D5" s="164"/>
      <c r="E5" s="164"/>
      <c r="F5" s="164" t="s">
        <v>129</v>
      </c>
    </row>
    <row r="6" spans="1:6" s="3" customFormat="1" ht="24.75" customHeight="1">
      <c r="A6" s="164"/>
      <c r="B6" s="164"/>
      <c r="C6" s="88" t="s">
        <v>124</v>
      </c>
      <c r="D6" s="88" t="s">
        <v>130</v>
      </c>
      <c r="E6" s="88" t="s">
        <v>131</v>
      </c>
      <c r="F6" s="164"/>
    </row>
    <row r="7" spans="1:6" s="3" customFormat="1" ht="24.75" customHeight="1">
      <c r="A7" s="89">
        <v>1</v>
      </c>
      <c r="B7" s="89">
        <v>2</v>
      </c>
      <c r="C7" s="89">
        <v>3</v>
      </c>
      <c r="D7" s="89">
        <v>4</v>
      </c>
      <c r="E7" s="89">
        <v>5</v>
      </c>
      <c r="F7" s="89">
        <v>6</v>
      </c>
    </row>
    <row r="8" spans="1:6" s="4" customFormat="1" ht="24.75" customHeight="1">
      <c r="A8" s="90">
        <f>C8</f>
        <v>4.4</v>
      </c>
      <c r="B8" s="90"/>
      <c r="C8" s="90">
        <f>E8</f>
        <v>4.4</v>
      </c>
      <c r="D8" s="90"/>
      <c r="E8" s="90">
        <v>4.4</v>
      </c>
      <c r="F8" s="90"/>
    </row>
    <row r="9" spans="1:6" ht="31.5" customHeight="1">
      <c r="A9" s="165" t="s">
        <v>132</v>
      </c>
      <c r="B9" s="165"/>
      <c r="C9" s="165"/>
      <c r="D9" s="165"/>
      <c r="E9" s="165"/>
      <c r="F9" s="165"/>
    </row>
  </sheetData>
  <sheetProtection/>
  <mergeCells count="6">
    <mergeCell ref="A3:F3"/>
    <mergeCell ref="C5:E5"/>
    <mergeCell ref="A9:F9"/>
    <mergeCell ref="A5:A6"/>
    <mergeCell ref="B5:B6"/>
    <mergeCell ref="F5:F6"/>
  </mergeCells>
  <printOptions horizontalCentered="1"/>
  <pageMargins left="0.35" right="0.35" top="0.79" bottom="0.79" header="0.51" footer="0.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2017-07-11T07:44:54Z</cp:lastPrinted>
  <dcterms:created xsi:type="dcterms:W3CDTF">2011-12-26T04:36:18Z</dcterms:created>
  <dcterms:modified xsi:type="dcterms:W3CDTF">2017-07-13T09:30:14Z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