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00" tabRatio="913" firstSheet="1" activeTab="6"/>
  </bookViews>
  <sheets>
    <sheet name="WTFQPVQ" sheetId="1" state="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5">'附件4'!$A$1:$H$12</definedName>
    <definedName name="_xlnm.Print_Area" localSheetId="1">'总'!$A$1:$K$24</definedName>
    <definedName name="_xlnm.Print_Titles" localSheetId="7">'附件6'!$1:$5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<sst xmlns="http://schemas.openxmlformats.org/spreadsheetml/2006/main" count="197" uniqueCount="138">
  <si>
    <t>部门预算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</si>
  <si>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</si>
  <si>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</si>
  <si>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</si>
  <si>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</si>
  <si>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</si>
  <si>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一、一般公共预算财政拨款</t>
  </si>
  <si>
    <t>一、一般公共服务支出</t>
  </si>
  <si>
    <t>二、政府性基金预算财政拨款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</si>
  <si>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</si>
  <si>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</si>
  <si>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</si>
  <si>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</si>
  <si>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</si>
  <si>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</si>
  <si>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</si>
  <si>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</si>
  <si>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</si>
  <si>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</si>
  <si>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</si>
  <si>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</si>
  <si>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</si>
  <si>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</si>
  <si>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</si>
  <si>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</si>
  <si>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</si>
  <si>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</si>
  <si>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</si>
  <si>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</si>
  <si>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</si>
  <si>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</si>
  <si>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</si>
  <si>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</si>
  <si>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t>收     入     总      计</t>
  </si>
  <si>
    <t>支　   出　   总   　计</t>
  </si>
  <si>
    <t>一、财政拨款</t>
  </si>
  <si>
    <t xml:space="preserve">    其中：专项资金管理部门安排的拨款</t>
  </si>
  <si>
    <t>二、事业收入</t>
  </si>
  <si>
    <t>三、上级补助收入</t>
  </si>
  <si>
    <t>四、附属单位上缴收入</t>
  </si>
  <si>
    <t>五、经营收入</t>
  </si>
  <si>
    <t>六、其他收入</t>
  </si>
  <si>
    <t>七、用事业基金弥补收支差额</t>
  </si>
  <si>
    <t>八、上年结转和结余</t>
  </si>
  <si>
    <t xml:space="preserve">     其中：财政拨款结转和结余</t>
  </si>
  <si>
    <t xml:space="preserve">           其他结转和结余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</si>
  <si>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</si>
  <si>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</si>
  <si>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</si>
  <si>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</si>
  <si>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</si>
  <si>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</si>
  <si>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</si>
  <si>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</si>
  <si>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</si>
  <si>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</si>
  <si>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</si>
  <si>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</si>
  <si>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</si>
  <si>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</si>
  <si>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</si>
  <si>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</si>
  <si>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</si>
  <si>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</si>
  <si>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</si>
  <si>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</si>
  <si>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</si>
  <si>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</si>
  <si>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</si>
  <si>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项        目</t>
  </si>
  <si>
    <t>预  算  资  金</t>
  </si>
  <si>
    <t>备    注</t>
  </si>
  <si>
    <t>合   计</t>
  </si>
  <si>
    <t>注：各部门预算草案中本表按政府收支功能分类填列，包括类、款、项三级科目。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</si>
  <si>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</si>
  <si>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</si>
  <si>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</si>
  <si>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</si>
  <si>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</si>
  <si>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</si>
  <si>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</si>
  <si>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</si>
  <si>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</si>
  <si>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</si>
  <si>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</si>
  <si>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</si>
  <si>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</si>
  <si>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</si>
  <si>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</si>
  <si>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</si>
  <si>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</si>
  <si>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</si>
  <si>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劳务费</t>
  </si>
  <si>
    <t xml:space="preserve">  工会经费</t>
  </si>
  <si>
    <t xml:space="preserve">  福利费</t>
  </si>
  <si>
    <t xml:space="preserve">  其他商品和服务支出</t>
  </si>
  <si>
    <t>注：各部门预算草案中本表按政府收支经济分类填列，包括类、款两级科目。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</si>
  <si>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</si>
  <si>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</si>
  <si>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</si>
  <si>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</si>
  <si>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</si>
  <si>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</si>
  <si>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</si>
  <si>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</si>
  <si>
    <t>二、公共安全支出</t>
  </si>
  <si>
    <t>科学技术支出</t>
  </si>
  <si>
    <t>社会保障和就业支出</t>
  </si>
  <si>
    <t>医疗卫生与计划生育支出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</si>
  <si>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</si>
  <si>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</si>
  <si>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</si>
  <si>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信访事务</t>
  </si>
  <si>
    <t xml:space="preserve">  技术研究与开发</t>
  </si>
  <si>
    <t xml:space="preserve">    其他技术研究与开发支出</t>
  </si>
  <si>
    <t xml:space="preserve">  行政事业单位离退休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</si>
  <si>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</si>
  <si>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</si>
  <si>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</si>
  <si>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</si>
  <si>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</si>
  <si>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</si>
  <si>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</si>
  <si>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</si>
  <si>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因公出国费（境）费用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</si>
  <si>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</si>
  <si>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</si>
  <si>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</si>
  <si>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</si>
  <si>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生活补助</t>
  </si>
  <si>
    <t>和平区人民政府2018年财政拨款收支预算总表</t>
  </si>
  <si>
    <t>和平区人民政府2018年部门预算总表</t>
  </si>
  <si>
    <t>和平区人民政府2018年部门收入预算总表</t>
  </si>
  <si>
    <t>和平区人民政府2018年部门支出预算总表</t>
  </si>
  <si>
    <t>和平区人民政府2018年财政拨款支出预算表</t>
  </si>
  <si>
    <t>和平区人民政府2018年财政拨款基本支出预算表</t>
  </si>
  <si>
    <t>和平区人民政府2018年政府性基金财政拨款支出预算表</t>
  </si>
  <si>
    <t>和平区人民政府2018年“三公”经费预算财政拨款情况表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</si>
</sst>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&quot;$&quot;* #,##0_-;\-&quot;$&quot;* #,##0_-;_-&quot;$&quot;* &quot;-&quot;_-;_-@_-"/>
    <numFmt numFmtId="178" formatCode="#,##0;\-#,##0;&quot;-&quot;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0_ "/>
    <numFmt numFmtId="190" formatCode=";;"/>
    <numFmt numFmtId="191" formatCode="#,##0.0"/>
    <numFmt numFmtId="192" formatCode="#,##0.0000"/>
    <numFmt numFmtId="193" formatCode="#,##0.00_ "/>
    <numFmt numFmtId="194" formatCode="* #,##0.00;* \-#,##0.00;* &quot;&quot;??;@"/>
    <numFmt numFmtId="195" formatCode="#,##0.0_ "/>
    <numFmt numFmtId="196" formatCode="00"/>
    <numFmt numFmtId="197" formatCode="0.00_);[Red]\(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75">
    <font>
      <sz val="9"/>
      <name val="宋体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6"/>
      <name val="仿宋_GB2312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3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b/>
      <i/>
      <sz val="16"/>
      <name val="Helv"/>
      <family val="2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2"/>
      <color indexed="20"/>
      <name val="楷体_GB2312"/>
      <family val="3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0"/>
      <name val="宋体"/>
      <family val="0"/>
    </font>
    <font>
      <sz val="10.5"/>
      <color indexed="17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b/>
      <sz val="10"/>
      <name val="MS Sans Serif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sz val="12"/>
      <color indexed="17"/>
      <name val="楷体_GB2312"/>
      <family val="3"/>
    </font>
    <font>
      <sz val="8"/>
      <name val="Times New Roman"/>
      <family val="1"/>
    </font>
    <font>
      <sz val="7"/>
      <name val="Small Fonts"/>
      <family val="2"/>
    </font>
    <font>
      <sz val="12"/>
      <name val="Arial"/>
      <family val="2"/>
    </font>
    <font>
      <sz val="8"/>
      <name val="Arial"/>
      <family val="2"/>
    </font>
    <font>
      <sz val="12"/>
      <name val="Helv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sz val="12"/>
      <name val="Times New Roman"/>
      <family val="1"/>
    </font>
    <font>
      <sz val="9"/>
      <color indexed="17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3" borderId="0" applyNumberFormat="0" applyBorder="0" applyAlignment="0" applyProtection="0"/>
    <xf numFmtId="0" fontId="26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1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20" fillId="7" borderId="0" applyNumberFormat="0" applyBorder="0" applyAlignment="0" applyProtection="0"/>
    <xf numFmtId="178" fontId="43" fillId="0" borderId="0" applyFill="0" applyBorder="0" applyAlignment="0">
      <protection/>
    </xf>
    <xf numFmtId="0" fontId="31" fillId="2" borderId="1" applyNumberFormat="0" applyAlignment="0" applyProtection="0"/>
    <xf numFmtId="0" fontId="54" fillId="22" borderId="2" applyNumberFormat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33" fillId="0" borderId="0">
      <alignment/>
      <protection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33" fillId="0" borderId="0">
      <alignment/>
      <protection/>
    </xf>
    <xf numFmtId="0" fontId="58" fillId="0" borderId="0" applyProtection="0">
      <alignment/>
    </xf>
    <xf numFmtId="181" fontId="33" fillId="0" borderId="0">
      <alignment/>
      <protection/>
    </xf>
    <xf numFmtId="0" fontId="34" fillId="0" borderId="0" applyNumberFormat="0" applyFill="0" applyBorder="0" applyAlignment="0" applyProtection="0"/>
    <xf numFmtId="2" fontId="58" fillId="0" borderId="0" applyProtection="0">
      <alignment/>
    </xf>
    <xf numFmtId="0" fontId="40" fillId="8" borderId="0" applyNumberFormat="0" applyBorder="0" applyAlignment="0" applyProtection="0"/>
    <xf numFmtId="0" fontId="59" fillId="10" borderId="0" applyNumberFormat="0" applyBorder="0" applyAlignment="0" applyProtection="0"/>
    <xf numFmtId="0" fontId="61" fillId="0" borderId="3" applyNumberFormat="0" applyAlignment="0" applyProtection="0"/>
    <xf numFmtId="0" fontId="61" fillId="0" borderId="4">
      <alignment horizontal="left" vertical="center"/>
      <protection/>
    </xf>
    <xf numFmtId="0" fontId="62" fillId="0" borderId="5" applyNumberFormat="0" applyFill="0" applyAlignment="0" applyProtection="0"/>
    <xf numFmtId="0" fontId="51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63" fillId="0" borderId="0" applyProtection="0">
      <alignment/>
    </xf>
    <xf numFmtId="0" fontId="61" fillId="0" borderId="0" applyProtection="0">
      <alignment/>
    </xf>
    <xf numFmtId="0" fontId="24" fillId="3" borderId="1" applyNumberFormat="0" applyAlignment="0" applyProtection="0"/>
    <xf numFmtId="0" fontId="59" fillId="2" borderId="8" applyNumberFormat="0" applyBorder="0" applyAlignment="0" applyProtection="0"/>
    <xf numFmtId="0" fontId="24" fillId="3" borderId="1" applyNumberFormat="0" applyAlignment="0" applyProtection="0"/>
    <xf numFmtId="0" fontId="39" fillId="0" borderId="9" applyNumberFormat="0" applyFill="0" applyAlignment="0" applyProtection="0"/>
    <xf numFmtId="0" fontId="48" fillId="12" borderId="0" applyNumberFormat="0" applyBorder="0" applyAlignment="0" applyProtection="0"/>
    <xf numFmtId="37" fontId="57" fillId="0" borderId="0">
      <alignment/>
      <protection/>
    </xf>
    <xf numFmtId="0" fontId="60" fillId="0" borderId="0">
      <alignment/>
      <protection/>
    </xf>
    <xf numFmtId="0" fontId="25" fillId="0" borderId="0">
      <alignment/>
      <protection/>
    </xf>
    <xf numFmtId="0" fontId="56" fillId="0" borderId="0">
      <alignment/>
      <protection/>
    </xf>
    <xf numFmtId="0" fontId="0" fillId="4" borderId="10" applyNumberFormat="0" applyFont="0" applyAlignment="0" applyProtection="0"/>
    <xf numFmtId="0" fontId="36" fillId="2" borderId="11" applyNumberFormat="0" applyAlignment="0" applyProtection="0"/>
    <xf numFmtId="10" fontId="0" fillId="0" borderId="0" applyFont="0" applyFill="0" applyBorder="0" applyAlignment="0" applyProtection="0"/>
    <xf numFmtId="1" fontId="29" fillId="0" borderId="0">
      <alignment/>
      <protection/>
    </xf>
    <xf numFmtId="0" fontId="5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0" borderId="12" applyProtection="0">
      <alignment/>
    </xf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>
      <alignment horizontal="centerContinuous" vertical="center"/>
      <protection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>
      <alignment horizontal="centerContinuous" vertical="center"/>
      <protection/>
    </xf>
    <xf numFmtId="0" fontId="8" fillId="0" borderId="8">
      <alignment horizontal="distributed" vertical="center" wrapText="1"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8" fillId="9" borderId="0" applyNumberFormat="0" applyBorder="0" applyAlignment="0" applyProtection="0"/>
    <xf numFmtId="0" fontId="50" fillId="9" borderId="0" applyNumberFormat="0" applyBorder="0" applyAlignment="0" applyProtection="0"/>
    <xf numFmtId="0" fontId="28" fillId="9" borderId="0" applyNumberFormat="0" applyBorder="0" applyAlignment="0" applyProtection="0"/>
    <xf numFmtId="0" fontId="53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8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8" fillId="9" borderId="0" applyNumberFormat="0" applyBorder="0" applyAlignment="0" applyProtection="0"/>
    <xf numFmtId="0" fontId="53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5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3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Protection="0">
      <alignment vertical="center"/>
    </xf>
    <xf numFmtId="0" fontId="65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8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3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53" fillId="7" borderId="0" applyNumberFormat="0" applyBorder="0" applyAlignment="0" applyProtection="0"/>
    <xf numFmtId="0" fontId="50" fillId="7" borderId="0" applyNumberFormat="0" applyBorder="0" applyAlignment="0" applyProtection="0"/>
    <xf numFmtId="0" fontId="28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8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8" fillId="7" borderId="0" applyNumberFormat="0" applyBorder="0" applyAlignment="0" applyProtection="0"/>
    <xf numFmtId="0" fontId="50" fillId="9" borderId="0" applyNumberFormat="0" applyBorder="0" applyAlignment="0" applyProtection="0"/>
    <xf numFmtId="0" fontId="38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8" fillId="7" borderId="0" applyNumberFormat="0" applyBorder="0" applyAlignment="0" applyProtection="0"/>
    <xf numFmtId="0" fontId="53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8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8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8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8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5" borderId="0" applyNumberFormat="0" applyBorder="0" applyAlignment="0" applyProtection="0"/>
    <xf numFmtId="0" fontId="4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3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9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Protection="0">
      <alignment vertical="center"/>
    </xf>
    <xf numFmtId="0" fontId="67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3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23" fillId="8" borderId="0" applyNumberFormat="0" applyBorder="0" applyAlignment="0" applyProtection="0"/>
    <xf numFmtId="0" fontId="49" fillId="8" borderId="0" applyNumberFormat="0" applyBorder="0" applyAlignment="0" applyProtection="0"/>
    <xf numFmtId="0" fontId="2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55" fillId="8" borderId="0" applyNumberFormat="0" applyBorder="0" applyAlignment="0" applyProtection="0"/>
    <xf numFmtId="0" fontId="49" fillId="5" borderId="0" applyNumberFormat="0" applyBorder="0" applyAlignment="0" applyProtection="0"/>
    <xf numFmtId="0" fontId="55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55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55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55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76" fontId="33" fillId="0" borderId="0">
      <alignment/>
      <protection/>
    </xf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43" fillId="0" borderId="0" applyFill="0" applyBorder="0" applyAlignment="0"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>
      <alignment/>
      <protection/>
    </xf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8" fillId="0" borderId="8">
      <alignment vertical="center"/>
      <protection locked="0"/>
    </xf>
    <xf numFmtId="0" fontId="71" fillId="0" borderId="0">
      <alignment/>
      <protection/>
    </xf>
    <xf numFmtId="188" fontId="8" fillId="0" borderId="8">
      <alignment vertical="center"/>
      <protection locked="0"/>
    </xf>
    <xf numFmtId="0" fontId="29" fillId="0" borderId="0">
      <alignment/>
      <protection/>
    </xf>
    <xf numFmtId="0" fontId="35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8" fillId="0" borderId="0">
      <alignment/>
      <protection/>
    </xf>
  </cellStyleXfs>
  <cellXfs count="129">
    <xf numFmtId="0" fontId="0" fillId="0" borderId="0" xfId="0" applyAlignment="1">
      <alignment/>
    </xf>
    <xf numFmtId="0" fontId="2" fillId="0" borderId="0" xfId="480">
      <alignment/>
      <protection/>
    </xf>
    <xf numFmtId="0" fontId="3" fillId="0" borderId="0" xfId="0" applyFont="1" applyAlignment="1">
      <alignment/>
    </xf>
    <xf numFmtId="0" fontId="4" fillId="0" borderId="0" xfId="480" applyFont="1" applyAlignment="1">
      <alignment vertical="center"/>
      <protection/>
    </xf>
    <xf numFmtId="0" fontId="4" fillId="0" borderId="0" xfId="480" applyFont="1" applyAlignment="1">
      <alignment horizontal="center" vertical="center"/>
      <protection/>
    </xf>
    <xf numFmtId="0" fontId="5" fillId="0" borderId="0" xfId="480" applyFont="1">
      <alignment/>
      <protection/>
    </xf>
    <xf numFmtId="0" fontId="5" fillId="0" borderId="0" xfId="480" applyFont="1" applyAlignment="1">
      <alignment horizontal="right"/>
      <protection/>
    </xf>
    <xf numFmtId="0" fontId="5" fillId="0" borderId="16" xfId="480" applyFont="1" applyBorder="1" applyAlignment="1">
      <alignment horizontal="center" vertical="center" wrapText="1"/>
      <protection/>
    </xf>
    <xf numFmtId="0" fontId="5" fillId="0" borderId="16" xfId="480" applyFont="1" applyBorder="1" applyAlignment="1">
      <alignment horizontal="center" vertical="center"/>
      <protection/>
    </xf>
    <xf numFmtId="189" fontId="5" fillId="0" borderId="17" xfId="480" applyNumberFormat="1" applyFont="1" applyBorder="1" applyAlignment="1">
      <alignment horizontal="center" vertical="center"/>
      <protection/>
    </xf>
    <xf numFmtId="189" fontId="5" fillId="0" borderId="18" xfId="480" applyNumberFormat="1" applyFont="1" applyBorder="1" applyAlignment="1">
      <alignment horizontal="center" vertical="center"/>
      <protection/>
    </xf>
    <xf numFmtId="189" fontId="5" fillId="0" borderId="19" xfId="480" applyNumberFormat="1" applyFont="1" applyBorder="1" applyAlignment="1">
      <alignment horizontal="center" vertical="center"/>
      <protection/>
    </xf>
    <xf numFmtId="0" fontId="5" fillId="0" borderId="0" xfId="480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1" fontId="2" fillId="0" borderId="20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right" vertical="center" wrapText="1"/>
      <protection/>
    </xf>
    <xf numFmtId="192" fontId="2" fillId="0" borderId="8" xfId="0" applyNumberFormat="1" applyFont="1" applyFill="1" applyBorder="1" applyAlignment="1" applyProtection="1">
      <alignment horizontal="center" vertical="center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193" fontId="2" fillId="0" borderId="20" xfId="0" applyNumberFormat="1" applyFont="1" applyFill="1" applyBorder="1" applyAlignment="1" applyProtection="1">
      <alignment horizontal="right" vertical="center" wrapText="1"/>
      <protection/>
    </xf>
    <xf numFmtId="193" fontId="2" fillId="0" borderId="8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193" fontId="7" fillId="0" borderId="8" xfId="0" applyNumberFormat="1" applyFont="1" applyFill="1" applyBorder="1" applyAlignment="1" applyProtection="1">
      <alignment horizontal="right" vertical="center" wrapText="1"/>
      <protection/>
    </xf>
    <xf numFmtId="193" fontId="7" fillId="0" borderId="21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19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195" fontId="7" fillId="0" borderId="0" xfId="0" applyNumberFormat="1" applyFont="1" applyFill="1" applyAlignment="1" applyProtection="1">
      <alignment horizontal="right" vertical="top"/>
      <protection/>
    </xf>
    <xf numFmtId="196" fontId="6" fillId="0" borderId="0" xfId="0" applyNumberFormat="1" applyFont="1" applyFill="1" applyAlignment="1" applyProtection="1">
      <alignment horizontal="center" vertical="top"/>
      <protection/>
    </xf>
    <xf numFmtId="195" fontId="2" fillId="0" borderId="0" xfId="0" applyNumberFormat="1" applyFont="1" applyFill="1" applyAlignment="1" applyProtection="1">
      <alignment horizontal="right"/>
      <protection/>
    </xf>
    <xf numFmtId="195" fontId="2" fillId="0" borderId="8" xfId="0" applyNumberFormat="1" applyFont="1" applyFill="1" applyBorder="1" applyAlignment="1" applyProtection="1">
      <alignment horizontal="center" vertical="center" wrapText="1"/>
      <protection/>
    </xf>
    <xf numFmtId="197" fontId="2" fillId="0" borderId="8" xfId="0" applyNumberFormat="1" applyFont="1" applyFill="1" applyBorder="1" applyAlignment="1" applyProtection="1">
      <alignment horizontal="center" vertical="center" wrapText="1"/>
      <protection/>
    </xf>
    <xf numFmtId="197" fontId="2" fillId="0" borderId="8" xfId="0" applyNumberFormat="1" applyFont="1" applyFill="1" applyBorder="1" applyAlignment="1">
      <alignment horizontal="center" vertical="center" wrapText="1"/>
    </xf>
    <xf numFmtId="197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top"/>
    </xf>
    <xf numFmtId="191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93" fontId="2" fillId="0" borderId="8" xfId="0" applyNumberFormat="1" applyFont="1" applyFill="1" applyBorder="1" applyAlignment="1">
      <alignment wrapText="1"/>
    </xf>
    <xf numFmtId="193" fontId="2" fillId="0" borderId="22" xfId="0" applyNumberFormat="1" applyFont="1" applyFill="1" applyBorder="1" applyAlignment="1" applyProtection="1">
      <alignment horizontal="right" vertical="center" wrapText="1"/>
      <protection/>
    </xf>
    <xf numFmtId="191" fontId="2" fillId="0" borderId="21" xfId="0" applyNumberFormat="1" applyFont="1" applyFill="1" applyBorder="1" applyAlignment="1" applyProtection="1">
      <alignment horizontal="left" vertical="center" wrapText="1"/>
      <protection/>
    </xf>
    <xf numFmtId="193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191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91" fontId="2" fillId="0" borderId="8" xfId="0" applyNumberFormat="1" applyFont="1" applyFill="1" applyBorder="1" applyAlignment="1">
      <alignment wrapText="1"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191" fontId="2" fillId="0" borderId="22" xfId="0" applyNumberFormat="1" applyFont="1" applyFill="1" applyBorder="1" applyAlignment="1" applyProtection="1">
      <alignment horizontal="right" vertical="center" wrapText="1"/>
      <protection/>
    </xf>
    <xf numFmtId="191" fontId="2" fillId="0" borderId="23" xfId="0" applyNumberFormat="1" applyFont="1" applyFill="1" applyBorder="1" applyAlignment="1" applyProtection="1">
      <alignment horizontal="right" vertical="center" wrapText="1"/>
      <protection/>
    </xf>
    <xf numFmtId="4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4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481">
      <alignment/>
      <protection/>
    </xf>
    <xf numFmtId="0" fontId="10" fillId="0" borderId="0" xfId="481" applyFont="1" applyAlignment="1">
      <alignment vertical="center" wrapText="1"/>
      <protection/>
    </xf>
    <xf numFmtId="0" fontId="2" fillId="0" borderId="0" xfId="481" applyAlignment="1">
      <alignment horizontal="right"/>
      <protection/>
    </xf>
    <xf numFmtId="57" fontId="14" fillId="0" borderId="0" xfId="481" applyNumberFormat="1" applyFont="1">
      <alignment/>
      <protection/>
    </xf>
    <xf numFmtId="0" fontId="15" fillId="0" borderId="0" xfId="481" applyFont="1" applyAlignment="1">
      <alignment horizontal="center"/>
      <protection/>
    </xf>
    <xf numFmtId="57" fontId="16" fillId="0" borderId="0" xfId="481" applyNumberFormat="1" applyFont="1" applyAlignment="1">
      <alignment horizontal="center"/>
      <protection/>
    </xf>
    <xf numFmtId="0" fontId="17" fillId="0" borderId="0" xfId="481" applyFont="1">
      <alignment/>
      <protection/>
    </xf>
    <xf numFmtId="31" fontId="19" fillId="0" borderId="0" xfId="481" applyNumberFormat="1" applyFont="1" applyAlignment="1">
      <alignment/>
      <protection/>
    </xf>
    <xf numFmtId="0" fontId="10" fillId="0" borderId="0" xfId="481" applyFont="1" applyAlignment="1">
      <alignment horizontal="center" vertical="center" wrapText="1"/>
      <protection/>
    </xf>
    <xf numFmtId="193" fontId="7" fillId="0" borderId="8" xfId="0" applyNumberFormat="1" applyFont="1" applyFill="1" applyBorder="1" applyAlignment="1" applyProtection="1">
      <alignment horizontal="center" vertical="center" wrapText="1"/>
      <protection/>
    </xf>
    <xf numFmtId="4" fontId="72" fillId="0" borderId="24" xfId="0" applyNumberFormat="1" applyFont="1" applyBorder="1" applyAlignment="1">
      <alignment horizontal="right" vertical="center" wrapText="1"/>
    </xf>
    <xf numFmtId="4" fontId="72" fillId="0" borderId="25" xfId="0" applyNumberFormat="1" applyFont="1" applyBorder="1" applyAlignment="1">
      <alignment horizontal="right" vertical="center" wrapText="1"/>
    </xf>
    <xf numFmtId="4" fontId="73" fillId="0" borderId="25" xfId="0" applyNumberFormat="1" applyFont="1" applyBorder="1" applyAlignment="1">
      <alignment horizontal="right" vertical="center" wrapText="1"/>
    </xf>
    <xf numFmtId="49" fontId="73" fillId="0" borderId="25" xfId="0" applyNumberFormat="1" applyFont="1" applyBorder="1" applyAlignment="1">
      <alignment horizontal="left" vertical="center" wrapText="1"/>
    </xf>
    <xf numFmtId="49" fontId="73" fillId="0" borderId="26" xfId="0" applyNumberFormat="1" applyFont="1" applyBorder="1" applyAlignment="1">
      <alignment horizontal="left" vertical="center" wrapText="1"/>
    </xf>
    <xf numFmtId="4" fontId="73" fillId="0" borderId="27" xfId="0" applyNumberFormat="1" applyFont="1" applyBorder="1" applyAlignment="1">
      <alignment horizontal="right" vertical="center" wrapText="1"/>
    </xf>
    <xf numFmtId="4" fontId="73" fillId="0" borderId="26" xfId="0" applyNumberFormat="1" applyFont="1" applyBorder="1" applyAlignment="1">
      <alignment horizontal="right" vertical="center" wrapText="1"/>
    </xf>
    <xf numFmtId="31" fontId="18" fillId="0" borderId="0" xfId="481" applyNumberFormat="1" applyFont="1" applyAlignment="1">
      <alignment horizontal="center"/>
      <protection/>
    </xf>
    <xf numFmtId="0" fontId="12" fillId="0" borderId="0" xfId="481" applyFont="1" applyAlignment="1">
      <alignment horizontal="center"/>
      <protection/>
    </xf>
    <xf numFmtId="0" fontId="13" fillId="0" borderId="0" xfId="481" applyFont="1" applyAlignment="1">
      <alignment horizontal="center"/>
      <protection/>
    </xf>
    <xf numFmtId="0" fontId="2" fillId="0" borderId="0" xfId="481" applyAlignment="1">
      <alignment horizontal="center"/>
      <protection/>
    </xf>
    <xf numFmtId="0" fontId="10" fillId="0" borderId="0" xfId="481" applyFont="1" applyAlignment="1">
      <alignment vertical="center" wrapText="1"/>
      <protection/>
    </xf>
    <xf numFmtId="0" fontId="10" fillId="0" borderId="0" xfId="481" applyFont="1" applyAlignment="1">
      <alignment horizontal="center" vertical="center" wrapText="1"/>
      <protection/>
    </xf>
    <xf numFmtId="0" fontId="11" fillId="0" borderId="0" xfId="481" applyFont="1" applyAlignment="1">
      <alignment horizont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5" fontId="2" fillId="0" borderId="8" xfId="0" applyNumberFormat="1" applyFont="1" applyFill="1" applyBorder="1" applyAlignment="1" applyProtection="1">
      <alignment horizontal="center" vertical="center" wrapText="1"/>
      <protection/>
    </xf>
    <xf numFmtId="196" fontId="6" fillId="0" borderId="0" xfId="0" applyNumberFormat="1" applyFont="1" applyFill="1" applyAlignment="1" applyProtection="1">
      <alignment horizontal="center" vertical="top"/>
      <protection/>
    </xf>
    <xf numFmtId="194" fontId="2" fillId="0" borderId="8" xfId="0" applyNumberFormat="1" applyFont="1" applyFill="1" applyBorder="1" applyAlignment="1">
      <alignment horizontal="center" vertical="center" wrapText="1"/>
    </xf>
    <xf numFmtId="195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0" applyFont="1" applyAlignment="1">
      <alignment horizontal="center" vertical="center"/>
      <protection/>
    </xf>
    <xf numFmtId="0" fontId="5" fillId="0" borderId="29" xfId="480" applyFont="1" applyBorder="1" applyAlignment="1">
      <alignment horizontal="center" vertical="center"/>
      <protection/>
    </xf>
    <xf numFmtId="0" fontId="5" fillId="0" borderId="30" xfId="480" applyFont="1" applyBorder="1" applyAlignment="1">
      <alignment horizontal="center" vertical="center"/>
      <protection/>
    </xf>
    <xf numFmtId="0" fontId="5" fillId="0" borderId="31" xfId="480" applyFont="1" applyBorder="1" applyAlignment="1">
      <alignment horizontal="center" vertical="center"/>
      <protection/>
    </xf>
    <xf numFmtId="0" fontId="5" fillId="0" borderId="29" xfId="480" applyFont="1" applyBorder="1" applyAlignment="1">
      <alignment horizontal="center" vertical="center" wrapText="1"/>
      <protection/>
    </xf>
    <xf numFmtId="0" fontId="5" fillId="0" borderId="16" xfId="480" applyFont="1" applyBorder="1" applyAlignment="1">
      <alignment horizontal="center" vertical="center" wrapText="1"/>
      <protection/>
    </xf>
    <xf numFmtId="0" fontId="5" fillId="0" borderId="32" xfId="480" applyFont="1" applyBorder="1" applyAlignment="1">
      <alignment horizontal="center" vertical="center"/>
      <protection/>
    </xf>
    <xf numFmtId="0" fontId="5" fillId="0" borderId="33" xfId="480" applyFont="1" applyBorder="1" applyAlignment="1">
      <alignment horizontal="center" vertical="center"/>
      <protection/>
    </xf>
  </cellXfs>
  <cellStyles count="831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核定" xfId="533"/>
    <cellStyle name="好_2008年支出调整" xfId="534"/>
    <cellStyle name="好_2008年支出调整_财力性转移支付2010年预算参考数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行政(燃修费)" xfId="592"/>
    <cellStyle name="好_行政(燃修费)_不含人员经费系数" xfId="593"/>
    <cellStyle name="好_行政(燃修费)_不含人员经费系数_财力性转移支付2010年预算参考数" xfId="594"/>
    <cellStyle name="好_行政(燃修费)_财力性转移支付2010年预算参考数" xfId="595"/>
    <cellStyle name="好_行政(燃修费)_民生政策最低支出需求" xfId="596"/>
    <cellStyle name="好_行政(燃修费)_民生政策最低支出需求_财力性转移支付2010年预算参考数" xfId="597"/>
    <cellStyle name="好_行政(燃修费)_县市旗测算-新科目（含人口规模效应）" xfId="598"/>
    <cellStyle name="好_行政(燃修费)_县市旗测算-新科目（含人口规模效应）_财力性转移支付2010年预算参考数" xfId="599"/>
    <cellStyle name="好_行政（人员）" xfId="600"/>
    <cellStyle name="好_行政（人员）_不含人员经费系数" xfId="601"/>
    <cellStyle name="好_行政（人员）_不含人员经费系数_财力性转移支付2010年预算参考数" xfId="602"/>
    <cellStyle name="好_行政（人员）_财力性转移支付2010年预算参考数" xfId="603"/>
    <cellStyle name="好_行政（人员）_民生政策最低支出需求" xfId="604"/>
    <cellStyle name="好_行政（人员）_民生政策最低支出需求_财力性转移支付2010年预算参考数" xfId="605"/>
    <cellStyle name="好_行政（人员）_县市旗测算-新科目（含人口规模效应）" xfId="606"/>
    <cellStyle name="好_行政（人员）_县市旗测算-新科目（含人口规模效应）_财力性转移支付2010年预算参考数" xfId="607"/>
    <cellStyle name="好_行政公检法测算" xfId="608"/>
    <cellStyle name="好_行政公检法测算_不含人员经费系数" xfId="609"/>
    <cellStyle name="好_行政公检法测算_不含人员经费系数_财力性转移支付2010年预算参考数" xfId="610"/>
    <cellStyle name="好_行政公检法测算_财力性转移支付2010年预算参考数" xfId="611"/>
    <cellStyle name="好_行政公检法测算_民生政策最低支出需求" xfId="612"/>
    <cellStyle name="好_行政公检法测算_民生政策最低支出需求_财力性转移支付2010年预算参考数" xfId="613"/>
    <cellStyle name="好_行政公检法测算_县市旗测算-新科目（含人口规模效应）" xfId="614"/>
    <cellStyle name="好_行政公检法测算_县市旗测算-新科目（含人口规模效应）_财力性转移支付2010年预算参考数" xfId="615"/>
    <cellStyle name="好_河南 缺口县区测算(地方填报)" xfId="616"/>
    <cellStyle name="好_河南 缺口县区测算(地方填报)_财力性转移支付2010年预算参考数" xfId="617"/>
    <cellStyle name="好_河南 缺口县区测算(地方填报白)" xfId="618"/>
    <cellStyle name="好_河南 缺口县区测算(地方填报白)_财力性转移支付2010年预算参考数" xfId="619"/>
    <cellStyle name="好_核定人数对比" xfId="620"/>
    <cellStyle name="好_核定人数对比_财力性转移支付2010年预算参考数" xfId="621"/>
    <cellStyle name="好_核定人数下发表" xfId="622"/>
    <cellStyle name="好_核定人数下发表_财力性转移支付2010年预算参考数" xfId="623"/>
    <cellStyle name="好_汇总" xfId="624"/>
    <cellStyle name="好_汇总_财力性转移支付2010年预算参考数" xfId="625"/>
    <cellStyle name="好_汇总表" xfId="626"/>
    <cellStyle name="好_汇总表_财力性转移支付2010年预算参考数" xfId="627"/>
    <cellStyle name="好_汇总表4" xfId="628"/>
    <cellStyle name="好_汇总表4_财力性转移支付2010年预算参考数" xfId="629"/>
    <cellStyle name="好_汇总表提前告知区县" xfId="630"/>
    <cellStyle name="好_汇总-县级财政报表附表" xfId="631"/>
    <cellStyle name="好_检验表" xfId="632"/>
    <cellStyle name="好_检验表（调整后）" xfId="633"/>
    <cellStyle name="好_教育(按照总人口测算）—20080416" xfId="634"/>
    <cellStyle name="好_教育(按照总人口测算）—20080416_不含人员经费系数" xfId="635"/>
    <cellStyle name="好_教育(按照总人口测算）—20080416_不含人员经费系数_财力性转移支付2010年预算参考数" xfId="636"/>
    <cellStyle name="好_教育(按照总人口测算）—20080416_财力性转移支付2010年预算参考数" xfId="637"/>
    <cellStyle name="好_教育(按照总人口测算）—20080416_民生政策最低支出需求" xfId="638"/>
    <cellStyle name="好_教育(按照总人口测算）—20080416_民生政策最低支出需求_财力性转移支付2010年预算参考数" xfId="639"/>
    <cellStyle name="好_教育(按照总人口测算）—20080416_县市旗测算-新科目（含人口规模效应）" xfId="640"/>
    <cellStyle name="好_教育(按照总人口测算）—20080416_县市旗测算-新科目（含人口规模效应）_财力性转移支付2010年预算参考数" xfId="641"/>
    <cellStyle name="好_丽江汇总" xfId="642"/>
    <cellStyle name="好_民生政策最低支出需求" xfId="643"/>
    <cellStyle name="好_民生政策最低支出需求_财力性转移支付2010年预算参考数" xfId="644"/>
    <cellStyle name="好_农林水和城市维护标准支出20080505－县区合计" xfId="645"/>
    <cellStyle name="好_农林水和城市维护标准支出20080505－县区合计_不含人员经费系数" xfId="646"/>
    <cellStyle name="好_农林水和城市维护标准支出20080505－县区合计_不含人员经费系数_财力性转移支付2010年预算参考数" xfId="647"/>
    <cellStyle name="好_农林水和城市维护标准支出20080505－县区合计_财力性转移支付2010年预算参考数" xfId="648"/>
    <cellStyle name="好_农林水和城市维护标准支出20080505－县区合计_民生政策最低支出需求" xfId="649"/>
    <cellStyle name="好_农林水和城市维护标准支出20080505－县区合计_民生政策最低支出需求_财力性转移支付2010年预算参考数" xfId="650"/>
    <cellStyle name="好_农林水和城市维护标准支出20080505－县区合计_县市旗测算-新科目（含人口规模效应）" xfId="651"/>
    <cellStyle name="好_农林水和城市维护标准支出20080505－县区合计_县市旗测算-新科目（含人口规模效应）_财力性转移支付2010年预算参考数" xfId="652"/>
    <cellStyle name="好_平邑" xfId="653"/>
    <cellStyle name="好_平邑_财力性转移支付2010年预算参考数" xfId="654"/>
    <cellStyle name="好_其他部门(按照总人口测算）—20080416" xfId="655"/>
    <cellStyle name="好_其他部门(按照总人口测算）—20080416_不含人员经费系数" xfId="656"/>
    <cellStyle name="好_其他部门(按照总人口测算）—20080416_不含人员经费系数_财力性转移支付2010年预算参考数" xfId="657"/>
    <cellStyle name="好_其他部门(按照总人口测算）—20080416_财力性转移支付2010年预算参考数" xfId="658"/>
    <cellStyle name="好_其他部门(按照总人口测算）—20080416_民生政策最低支出需求" xfId="659"/>
    <cellStyle name="好_其他部门(按照总人口测算）—20080416_民生政策最低支出需求_财力性转移支付2010年预算参考数" xfId="660"/>
    <cellStyle name="好_其他部门(按照总人口测算）—20080416_县市旗测算-新科目（含人口规模效应）" xfId="661"/>
    <cellStyle name="好_其他部门(按照总人口测算）—20080416_县市旗测算-新科目（含人口规模效应）_财力性转移支付2010年预算参考数" xfId="662"/>
    <cellStyle name="好_青海 缺口县区测算(地方填报)" xfId="663"/>
    <cellStyle name="好_青海 缺口县区测算(地方填报)_财力性转移支付2010年预算参考数" xfId="664"/>
    <cellStyle name="好_缺口县区测算" xfId="665"/>
    <cellStyle name="好_缺口县区测算（11.13）" xfId="666"/>
    <cellStyle name="好_缺口县区测算（11.13）_财力性转移支付2010年预算参考数" xfId="667"/>
    <cellStyle name="好_缺口县区测算(按2007支出增长25%测算)" xfId="668"/>
    <cellStyle name="好_缺口县区测算(按2007支出增长25%测算)_财力性转移支付2010年预算参考数" xfId="669"/>
    <cellStyle name="好_缺口县区测算(按核定人数)" xfId="670"/>
    <cellStyle name="好_缺口县区测算(按核定人数)_财力性转移支付2010年预算参考数" xfId="671"/>
    <cellStyle name="好_缺口县区测算(财政部标准)" xfId="672"/>
    <cellStyle name="好_缺口县区测算(财政部标准)_财力性转移支付2010年预算参考数" xfId="673"/>
    <cellStyle name="好_缺口县区测算_财力性转移支付2010年预算参考数" xfId="674"/>
    <cellStyle name="好_人员工资和公用经费" xfId="675"/>
    <cellStyle name="好_人员工资和公用经费_财力性转移支付2010年预算参考数" xfId="676"/>
    <cellStyle name="好_人员工资和公用经费2" xfId="677"/>
    <cellStyle name="好_人员工资和公用经费2_财力性转移支付2010年预算参考数" xfId="678"/>
    <cellStyle name="好_人员工资和公用经费3" xfId="679"/>
    <cellStyle name="好_人员工资和公用经费3_财力性转移支付2010年预算参考数" xfId="680"/>
    <cellStyle name="好_山东省民生支出标准" xfId="681"/>
    <cellStyle name="好_山东省民生支出标准_财力性转移支付2010年预算参考数" xfId="682"/>
    <cellStyle name="好_社保处下达区县2015年指标（第二批）" xfId="683"/>
    <cellStyle name="好_市辖区测算20080510" xfId="684"/>
    <cellStyle name="好_市辖区测算20080510_不含人员经费系数" xfId="685"/>
    <cellStyle name="好_市辖区测算20080510_不含人员经费系数_财力性转移支付2010年预算参考数" xfId="686"/>
    <cellStyle name="好_市辖区测算20080510_财力性转移支付2010年预算参考数" xfId="687"/>
    <cellStyle name="好_市辖区测算20080510_民生政策最低支出需求" xfId="688"/>
    <cellStyle name="好_市辖区测算20080510_民生政策最低支出需求_财力性转移支付2010年预算参考数" xfId="689"/>
    <cellStyle name="好_市辖区测算20080510_县市旗测算-新科目（含人口规模效应）" xfId="690"/>
    <cellStyle name="好_市辖区测算20080510_县市旗测算-新科目（含人口规模效应）_财力性转移支付2010年预算参考数" xfId="691"/>
    <cellStyle name="好_市辖区测算-新科目（20080626）" xfId="692"/>
    <cellStyle name="好_市辖区测算-新科目（20080626）_不含人员经费系数" xfId="693"/>
    <cellStyle name="好_市辖区测算-新科目（20080626）_不含人员经费系数_财力性转移支付2010年预算参考数" xfId="694"/>
    <cellStyle name="好_市辖区测算-新科目（20080626）_财力性转移支付2010年预算参考数" xfId="695"/>
    <cellStyle name="好_市辖区测算-新科目（20080626）_民生政策最低支出需求" xfId="696"/>
    <cellStyle name="好_市辖区测算-新科目（20080626）_民生政策最低支出需求_财力性转移支付2010年预算参考数" xfId="697"/>
    <cellStyle name="好_市辖区测算-新科目（20080626）_县市旗测算-新科目（含人口规模效应）" xfId="698"/>
    <cellStyle name="好_市辖区测算-新科目（20080626）_县市旗测算-新科目（含人口规模效应）_财力性转移支付2010年预算参考数" xfId="699"/>
    <cellStyle name="好_数据--基础数据--预算组--2015年人代会预算部分--2015.01.20--人代会前第6稿--按姚局意见改--调市级项级明细" xfId="700"/>
    <cellStyle name="好_数据--基础数据--预算组--2015年人代会预算部分--2015.01.20--人代会前第6稿--按姚局意见改--调市级项级明细_区县政府预算公开整改--表" xfId="701"/>
    <cellStyle name="好_同德" xfId="702"/>
    <cellStyle name="好_同德_财力性转移支付2010年预算参考数" xfId="703"/>
    <cellStyle name="好_危改资金测算" xfId="704"/>
    <cellStyle name="好_危改资金测算_财力性转移支付2010年预算参考数" xfId="705"/>
    <cellStyle name="好_卫生(按照总人口测算）—20080416" xfId="706"/>
    <cellStyle name="好_卫生(按照总人口测算）—20080416_不含人员经费系数" xfId="707"/>
    <cellStyle name="好_卫生(按照总人口测算）—20080416_不含人员经费系数_财力性转移支付2010年预算参考数" xfId="708"/>
    <cellStyle name="好_卫生(按照总人口测算）—20080416_财力性转移支付2010年预算参考数" xfId="709"/>
    <cellStyle name="好_卫生(按照总人口测算）—20080416_民生政策最低支出需求" xfId="710"/>
    <cellStyle name="好_卫生(按照总人口测算）—20080416_民生政策最低支出需求_财力性转移支付2010年预算参考数" xfId="711"/>
    <cellStyle name="好_卫生(按照总人口测算）—20080416_县市旗测算-新科目（含人口规模效应）" xfId="712"/>
    <cellStyle name="好_卫生(按照总人口测算）—20080416_县市旗测算-新科目（含人口规模效应）_财力性转移支付2010年预算参考数" xfId="713"/>
    <cellStyle name="好_卫生部门" xfId="714"/>
    <cellStyle name="好_卫生部门_财力性转移支付2010年预算参考数" xfId="715"/>
    <cellStyle name="好_文体广播部门" xfId="716"/>
    <cellStyle name="好_文体广播事业(按照总人口测算）—20080416" xfId="717"/>
    <cellStyle name="好_文体广播事业(按照总人口测算）—20080416_不含人员经费系数" xfId="718"/>
    <cellStyle name="好_文体广播事业(按照总人口测算）—20080416_不含人员经费系数_财力性转移支付2010年预算参考数" xfId="719"/>
    <cellStyle name="好_文体广播事业(按照总人口测算）—20080416_财力性转移支付2010年预算参考数" xfId="720"/>
    <cellStyle name="好_文体广播事业(按照总人口测算）—20080416_民生政策最低支出需求" xfId="721"/>
    <cellStyle name="好_文体广播事业(按照总人口测算）—20080416_民生政策最低支出需求_财力性转移支付2010年预算参考数" xfId="722"/>
    <cellStyle name="好_文体广播事业(按照总人口测算）—20080416_县市旗测算-新科目（含人口规模效应）" xfId="723"/>
    <cellStyle name="好_文体广播事业(按照总人口测算）—20080416_县市旗测算-新科目（含人口规模效应）_财力性转移支付2010年预算参考数" xfId="724"/>
    <cellStyle name="好_县区合并测算20080421" xfId="725"/>
    <cellStyle name="好_县区合并测算20080421_不含人员经费系数" xfId="726"/>
    <cellStyle name="好_县区合并测算20080421_不含人员经费系数_财力性转移支付2010年预算参考数" xfId="727"/>
    <cellStyle name="好_县区合并测算20080421_财力性转移支付2010年预算参考数" xfId="728"/>
    <cellStyle name="好_县区合并测算20080421_民生政策最低支出需求" xfId="729"/>
    <cellStyle name="好_县区合并测算20080421_民生政策最低支出需求_财力性转移支付2010年预算参考数" xfId="730"/>
    <cellStyle name="好_县区合并测算20080421_县市旗测算-新科目（含人口规模效应）" xfId="731"/>
    <cellStyle name="好_县区合并测算20080421_县市旗测算-新科目（含人口规模效应）_财力性转移支付2010年预算参考数" xfId="732"/>
    <cellStyle name="好_县区合并测算20080423(按照各省比重）" xfId="733"/>
    <cellStyle name="好_县区合并测算20080423(按照各省比重）_不含人员经费系数" xfId="734"/>
    <cellStyle name="好_县区合并测算20080423(按照各省比重）_不含人员经费系数_财力性转移支付2010年预算参考数" xfId="735"/>
    <cellStyle name="好_县区合并测算20080423(按照各省比重）_财力性转移支付2010年预算参考数" xfId="736"/>
    <cellStyle name="好_县区合并测算20080423(按照各省比重）_民生政策最低支出需求" xfId="737"/>
    <cellStyle name="好_县区合并测算20080423(按照各省比重）_民生政策最低支出需求_财力性转移支付2010年预算参考数" xfId="738"/>
    <cellStyle name="好_县区合并测算20080423(按照各省比重）_县市旗测算-新科目（含人口规模效应）" xfId="739"/>
    <cellStyle name="好_县区合并测算20080423(按照各省比重）_县市旗测算-新科目（含人口规模效应）_财力性转移支付2010年预算参考数" xfId="740"/>
    <cellStyle name="好_县市旗测算20080508" xfId="741"/>
    <cellStyle name="好_县市旗测算20080508_不含人员经费系数" xfId="742"/>
    <cellStyle name="好_县市旗测算20080508_不含人员经费系数_财力性转移支付2010年预算参考数" xfId="743"/>
    <cellStyle name="好_县市旗测算20080508_财力性转移支付2010年预算参考数" xfId="744"/>
    <cellStyle name="好_县市旗测算20080508_民生政策最低支出需求" xfId="745"/>
    <cellStyle name="好_县市旗测算20080508_民生政策最低支出需求_财力性转移支付2010年预算参考数" xfId="746"/>
    <cellStyle name="好_县市旗测算20080508_县市旗测算-新科目（含人口规模效应）" xfId="747"/>
    <cellStyle name="好_县市旗测算20080508_县市旗测算-新科目（含人口规模效应）_财力性转移支付2010年预算参考数" xfId="748"/>
    <cellStyle name="好_县市旗测算-新科目（20080626）" xfId="749"/>
    <cellStyle name="好_县市旗测算-新科目（20080626）_不含人员经费系数" xfId="750"/>
    <cellStyle name="好_县市旗测算-新科目（20080626）_不含人员经费系数_财力性转移支付2010年预算参考数" xfId="751"/>
    <cellStyle name="好_县市旗测算-新科目（20080626）_财力性转移支付2010年预算参考数" xfId="752"/>
    <cellStyle name="好_县市旗测算-新科目（20080626）_民生政策最低支出需求" xfId="753"/>
    <cellStyle name="好_县市旗测算-新科目（20080626）_民生政策最低支出需求_财力性转移支付2010年预算参考数" xfId="754"/>
    <cellStyle name="好_县市旗测算-新科目（20080626）_县市旗测算-新科目（含人口规模效应）" xfId="755"/>
    <cellStyle name="好_县市旗测算-新科目（20080626）_县市旗测算-新科目（含人口规模效应）_财力性转移支付2010年预算参考数" xfId="756"/>
    <cellStyle name="好_县市旗测算-新科目（20080627）" xfId="757"/>
    <cellStyle name="好_县市旗测算-新科目（20080627）_不含人员经费系数" xfId="758"/>
    <cellStyle name="好_县市旗测算-新科目（20080627）_不含人员经费系数_财力性转移支付2010年预算参考数" xfId="759"/>
    <cellStyle name="好_县市旗测算-新科目（20080627）_财力性转移支付2010年预算参考数" xfId="760"/>
    <cellStyle name="好_县市旗测算-新科目（20080627）_民生政策最低支出需求" xfId="761"/>
    <cellStyle name="好_县市旗测算-新科目（20080627）_民生政策最低支出需求_财力性转移支付2010年预算参考数" xfId="762"/>
    <cellStyle name="好_县市旗测算-新科目（20080627）_县市旗测算-新科目（含人口规模效应）" xfId="763"/>
    <cellStyle name="好_县市旗测算-新科目（20080627）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霓付 [0]_ +Foil &amp; -FOIL &amp; PAPER" xfId="793"/>
    <cellStyle name="霓付_ +Foil &amp; -FOIL &amp; PAPER" xfId="794"/>
    <cellStyle name="烹拳 [0]_ +Foil &amp; -FOIL &amp; PAPER" xfId="795"/>
    <cellStyle name="烹拳_ +Foil &amp; -FOIL &amp; PAPER" xfId="796"/>
    <cellStyle name="普通_ 白土" xfId="797"/>
    <cellStyle name="千分位[0]_ 白土" xfId="798"/>
    <cellStyle name="千分位_ 白土" xfId="799"/>
    <cellStyle name="千位[0]_(人代会用)" xfId="800"/>
    <cellStyle name="千位_(人代会用)" xfId="801"/>
    <cellStyle name="Comma" xfId="802"/>
    <cellStyle name="千位分隔 2" xfId="803"/>
    <cellStyle name="千位分隔 3" xfId="804"/>
    <cellStyle name="千位分隔 4" xfId="805"/>
    <cellStyle name="Comma [0]" xfId="806"/>
    <cellStyle name="千位分隔[0] 2" xfId="807"/>
    <cellStyle name="千位分隔[0] 3" xfId="808"/>
    <cellStyle name="千位分隔[0] 4" xfId="809"/>
    <cellStyle name="千位分季_新建 Microsoft Excel 工作表" xfId="810"/>
    <cellStyle name="钎霖_4岿角利" xfId="811"/>
    <cellStyle name="强调 1" xfId="812"/>
    <cellStyle name="强调 2" xfId="813"/>
    <cellStyle name="强调 3" xfId="814"/>
    <cellStyle name="强调文字颜色 1 2" xfId="815"/>
    <cellStyle name="强调文字颜色 2 2" xfId="816"/>
    <cellStyle name="强调文字颜色 3 2" xfId="817"/>
    <cellStyle name="强调文字颜色 4 2" xfId="818"/>
    <cellStyle name="强调文字颜色 5 2" xfId="819"/>
    <cellStyle name="强调文字颜色 6 2" xfId="820"/>
    <cellStyle name="适中" xfId="821"/>
    <cellStyle name="适中 2" xfId="822"/>
    <cellStyle name="输出" xfId="823"/>
    <cellStyle name="输出 2" xfId="824"/>
    <cellStyle name="输入" xfId="825"/>
    <cellStyle name="输入 2" xfId="826"/>
    <cellStyle name="数字" xfId="827"/>
    <cellStyle name="未定义" xfId="828"/>
    <cellStyle name="小数" xfId="829"/>
    <cellStyle name="样式 1" xfId="830"/>
    <cellStyle name="Followed Hyperlink" xfId="831"/>
    <cellStyle name="着色 1" xfId="832"/>
    <cellStyle name="着色 2" xfId="833"/>
    <cellStyle name="着色 3" xfId="834"/>
    <cellStyle name="着色 4" xfId="835"/>
    <cellStyle name="着色 5" xfId="836"/>
    <cellStyle name="着色 6" xfId="837"/>
    <cellStyle name="注释" xfId="838"/>
    <cellStyle name="注释 2" xfId="839"/>
    <cellStyle name="콤마 [0]_BOILER-CO1" xfId="840"/>
    <cellStyle name="콤마_BOILER-CO1" xfId="841"/>
    <cellStyle name="통화 [0]_BOILER-CO1" xfId="842"/>
    <cellStyle name="통화_BOILER-CO1" xfId="843"/>
    <cellStyle name="표준_0N-HANDLING " xfId="8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2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zoomScale="130" zoomScaleNormal="130" zoomScalePageLayoutView="0" workbookViewId="0" topLeftCell="A1">
      <selection activeCell="H6" sqref="H6"/>
    </sheetView>
  </sheetViews>
  <sheetFormatPr defaultColWidth="12" defaultRowHeight="11.25"/>
  <cols>
    <col min="1" max="1" width="21.83203125" style="1" customWidth="1"/>
    <col min="2" max="6" width="18" style="1" customWidth="1"/>
    <col min="7" max="16384" width="12" style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42" customHeight="1">
      <c r="A2" s="121" t="s">
        <v>137</v>
      </c>
      <c r="B2" s="121"/>
      <c r="C2" s="121"/>
      <c r="D2" s="121"/>
      <c r="E2" s="121"/>
      <c r="F2" s="121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1</v>
      </c>
    </row>
    <row r="5" spans="1:6" ht="64.5" customHeight="1">
      <c r="A5" s="123" t="s">
        <v>97</v>
      </c>
      <c r="B5" s="125" t="s">
        <v>98</v>
      </c>
      <c r="C5" s="122" t="s">
        <v>99</v>
      </c>
      <c r="D5" s="122"/>
      <c r="E5" s="122"/>
      <c r="F5" s="127" t="s">
        <v>100</v>
      </c>
    </row>
    <row r="6" spans="1:6" ht="64.5" customHeight="1">
      <c r="A6" s="124"/>
      <c r="B6" s="126"/>
      <c r="C6" s="8" t="s">
        <v>101</v>
      </c>
      <c r="D6" s="7" t="s">
        <v>102</v>
      </c>
      <c r="E6" s="7" t="s">
        <v>103</v>
      </c>
      <c r="F6" s="128"/>
    </row>
    <row r="7" spans="1:6" ht="64.5" customHeight="1">
      <c r="A7" s="9">
        <f>B7+C7+F7</f>
        <v>61</v>
      </c>
      <c r="B7" s="10">
        <v>3</v>
      </c>
      <c r="C7" s="10">
        <f>SUM(D7:E7)</f>
        <v>48</v>
      </c>
      <c r="D7" s="10">
        <v>48</v>
      </c>
      <c r="E7" s="10">
        <v>0</v>
      </c>
      <c r="F7" s="11">
        <v>10</v>
      </c>
    </row>
    <row r="8" spans="1:6" ht="51" customHeight="1">
      <c r="A8" s="12" t="s">
        <v>104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zoomScalePageLayoutView="0" workbookViewId="0" topLeftCell="A1">
      <selection activeCell="F25" sqref="F25"/>
    </sheetView>
  </sheetViews>
  <sheetFormatPr defaultColWidth="12" defaultRowHeight="11.25"/>
  <cols>
    <col min="1" max="5" width="12" style="85" customWidth="1"/>
    <col min="6" max="6" width="35.16015625" style="85" bestFit="1" customWidth="1"/>
    <col min="7" max="16384" width="12" style="85" customWidth="1"/>
  </cols>
  <sheetData>
    <row r="1" spans="10:11" ht="14.25">
      <c r="J1" s="105"/>
      <c r="K1" s="105"/>
    </row>
    <row r="2" spans="1:11" ht="71.25" customHeight="1">
      <c r="A2" s="106"/>
      <c r="B2" s="106"/>
      <c r="C2" s="106"/>
      <c r="D2" s="87"/>
      <c r="E2" s="87"/>
      <c r="J2" s="107"/>
      <c r="K2" s="107"/>
    </row>
    <row r="3" spans="1:11" ht="71.25" customHeight="1">
      <c r="A3" s="86"/>
      <c r="B3" s="86"/>
      <c r="C3" s="86"/>
      <c r="D3" s="87"/>
      <c r="E3" s="87"/>
      <c r="J3" s="93"/>
      <c r="K3" s="93"/>
    </row>
    <row r="4" spans="1:11" ht="157.5" customHeight="1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6" spans="5:7" ht="14.25" customHeight="1">
      <c r="E6" s="103"/>
      <c r="F6" s="103"/>
      <c r="G6" s="103"/>
    </row>
    <row r="7" spans="5:7" ht="14.25" customHeight="1">
      <c r="E7" s="103"/>
      <c r="F7" s="103"/>
      <c r="G7" s="103"/>
    </row>
    <row r="8" spans="5:7" ht="14.25" customHeight="1">
      <c r="E8" s="103"/>
      <c r="F8" s="103"/>
      <c r="G8" s="103"/>
    </row>
    <row r="9" spans="1:11" ht="6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4.25" hidden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4.25" hidden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4.25" hidden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14.2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14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ht="14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ht="14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14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22" ht="101.25" customHeight="1"/>
    <row r="23" ht="11.25" customHeight="1"/>
    <row r="26" ht="27">
      <c r="F26" s="88"/>
    </row>
    <row r="28" spans="1:11" ht="47.2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ht="35.25">
      <c r="A29" s="89"/>
      <c r="B29" s="89"/>
      <c r="C29" s="89"/>
      <c r="D29" s="89"/>
      <c r="E29" s="89"/>
      <c r="F29" s="90"/>
      <c r="G29" s="89"/>
      <c r="H29" s="89"/>
      <c r="I29" s="89"/>
      <c r="J29" s="89"/>
      <c r="K29" s="89"/>
    </row>
    <row r="30" spans="1:11" ht="35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35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ht="35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ht="15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14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35.2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6:11" ht="3.75" customHeight="1">
      <c r="F36" s="92"/>
      <c r="G36" s="92"/>
      <c r="H36" s="92"/>
      <c r="I36" s="92"/>
      <c r="J36" s="92"/>
      <c r="K36" s="92"/>
    </row>
    <row r="37" spans="6:11" ht="14.25" customHeight="1" hidden="1">
      <c r="F37" s="92"/>
      <c r="G37" s="92"/>
      <c r="H37" s="92"/>
      <c r="I37" s="92"/>
      <c r="J37" s="92"/>
      <c r="K37" s="92"/>
    </row>
    <row r="38" spans="6:11" ht="14.25" customHeight="1" hidden="1">
      <c r="F38" s="92"/>
      <c r="G38" s="92"/>
      <c r="H38" s="92"/>
      <c r="I38" s="92"/>
      <c r="J38" s="92"/>
      <c r="K38" s="92"/>
    </row>
    <row r="39" spans="6:11" ht="23.25" customHeight="1">
      <c r="F39" s="92"/>
      <c r="G39" s="92"/>
      <c r="H39" s="92"/>
      <c r="I39" s="92"/>
      <c r="J39" s="92"/>
      <c r="K39" s="92"/>
    </row>
  </sheetData>
  <sheetProtection/>
  <mergeCells count="7">
    <mergeCell ref="A34:K35"/>
    <mergeCell ref="E6:G8"/>
    <mergeCell ref="A9:K17"/>
    <mergeCell ref="J1:K1"/>
    <mergeCell ref="A2:C2"/>
    <mergeCell ref="J2:K2"/>
    <mergeCell ref="A4:K4"/>
  </mergeCells>
  <printOptions horizontalCentered="1" verticalCentered="1"/>
  <pageMargins left="0.59" right="0.59" top="0.79" bottom="0.79" header="0.59" footer="0.2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30"/>
  <sheetViews>
    <sheetView zoomScalePageLayoutView="0" workbookViewId="0" topLeftCell="A10">
      <selection activeCell="A26" sqref="A26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47" width="9" style="0" customWidth="1"/>
    <col min="148" max="240" width="9.16015625" style="0" customWidth="1"/>
  </cols>
  <sheetData>
    <row r="1" ht="24" customHeight="1">
      <c r="A1" s="2"/>
    </row>
    <row r="2" spans="1:240" ht="42" customHeight="1">
      <c r="A2" s="17" t="s">
        <v>130</v>
      </c>
      <c r="B2" s="17"/>
      <c r="C2" s="17"/>
      <c r="D2" s="59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</row>
    <row r="3" spans="1:240" ht="24" customHeight="1">
      <c r="A3" s="14"/>
      <c r="B3" s="14"/>
      <c r="C3" s="14"/>
      <c r="D3" s="14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</row>
    <row r="4" spans="1:240" ht="36.75" customHeight="1">
      <c r="A4" s="109" t="s">
        <v>2</v>
      </c>
      <c r="B4" s="109"/>
      <c r="C4" s="109" t="s">
        <v>3</v>
      </c>
      <c r="D4" s="109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</row>
    <row r="5" spans="1:240" ht="36.75" customHeight="1">
      <c r="A5" s="18" t="s">
        <v>4</v>
      </c>
      <c r="B5" s="55" t="s">
        <v>5</v>
      </c>
      <c r="C5" s="18" t="s">
        <v>4</v>
      </c>
      <c r="D5" s="55" t="s">
        <v>5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</row>
    <row r="6" spans="1:240" ht="30" customHeight="1">
      <c r="A6" s="29" t="s">
        <v>6</v>
      </c>
      <c r="B6" s="95">
        <v>10442.04</v>
      </c>
      <c r="C6" s="60" t="s">
        <v>7</v>
      </c>
      <c r="D6" s="96">
        <v>10129.89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30" customHeight="1">
      <c r="A7" s="29" t="s">
        <v>8</v>
      </c>
      <c r="B7" s="24"/>
      <c r="C7" s="60" t="s">
        <v>105</v>
      </c>
      <c r="D7" s="9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</row>
    <row r="8" spans="1:240" ht="30" customHeight="1">
      <c r="A8" s="29"/>
      <c r="B8" s="24"/>
      <c r="C8" s="60" t="s">
        <v>10</v>
      </c>
      <c r="D8" s="9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</row>
    <row r="9" spans="1:240" ht="30" customHeight="1">
      <c r="A9" s="29"/>
      <c r="B9" s="24"/>
      <c r="C9" s="60" t="s">
        <v>11</v>
      </c>
      <c r="D9" s="96">
        <v>5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</row>
    <row r="10" spans="1:240" ht="30" customHeight="1">
      <c r="A10" s="29"/>
      <c r="B10" s="24"/>
      <c r="C10" s="60" t="s">
        <v>12</v>
      </c>
      <c r="D10" s="9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</row>
    <row r="11" spans="1:240" ht="30" customHeight="1">
      <c r="A11" s="29"/>
      <c r="B11" s="24"/>
      <c r="C11" s="61" t="s">
        <v>13</v>
      </c>
      <c r="D11" s="96">
        <v>198.16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</row>
    <row r="12" spans="1:240" ht="30" customHeight="1">
      <c r="A12" s="29"/>
      <c r="B12" s="24"/>
      <c r="C12" s="60" t="s">
        <v>14</v>
      </c>
      <c r="D12" s="96">
        <v>108.99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</row>
    <row r="13" spans="1:240" ht="30" customHeight="1">
      <c r="A13" s="62"/>
      <c r="B13" s="78"/>
      <c r="C13" s="60" t="s">
        <v>15</v>
      </c>
      <c r="D13" s="79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</row>
    <row r="14" spans="1:240" ht="30" customHeight="1">
      <c r="A14" s="29"/>
      <c r="B14" s="78"/>
      <c r="C14" s="60" t="s">
        <v>16</v>
      </c>
      <c r="D14" s="7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</row>
    <row r="15" spans="1:240" ht="30" customHeight="1">
      <c r="A15" s="62"/>
      <c r="B15" s="78"/>
      <c r="C15" s="60" t="s">
        <v>17</v>
      </c>
      <c r="D15" s="7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</row>
    <row r="16" spans="1:240" ht="30" customHeight="1">
      <c r="A16" s="29"/>
      <c r="B16" s="78"/>
      <c r="C16" s="60" t="s">
        <v>18</v>
      </c>
      <c r="D16" s="79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</row>
    <row r="17" spans="1:240" ht="30" customHeight="1">
      <c r="A17" s="29"/>
      <c r="B17" s="78"/>
      <c r="C17" s="60" t="s">
        <v>19</v>
      </c>
      <c r="D17" s="7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</row>
    <row r="18" spans="1:240" ht="30" customHeight="1">
      <c r="A18" s="29"/>
      <c r="B18" s="24"/>
      <c r="C18" s="60" t="s">
        <v>20</v>
      </c>
      <c r="D18" s="24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</row>
    <row r="19" spans="1:240" ht="30" customHeight="1">
      <c r="A19" s="29"/>
      <c r="B19" s="24"/>
      <c r="C19" s="60" t="s">
        <v>21</v>
      </c>
      <c r="D19" s="2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</row>
    <row r="20" spans="1:240" ht="30" customHeight="1">
      <c r="A20" s="29"/>
      <c r="B20" s="24"/>
      <c r="C20" s="60" t="s">
        <v>22</v>
      </c>
      <c r="D20" s="80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</row>
    <row r="21" spans="1:240" ht="30" customHeight="1">
      <c r="A21" s="29"/>
      <c r="B21" s="24"/>
      <c r="C21" s="60" t="s">
        <v>23</v>
      </c>
      <c r="D21" s="80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</row>
    <row r="22" spans="1:240" ht="30" customHeight="1">
      <c r="A22" s="29"/>
      <c r="B22" s="24"/>
      <c r="C22" s="65" t="s">
        <v>24</v>
      </c>
      <c r="D22" s="24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</row>
    <row r="23" spans="1:240" ht="30" customHeight="1">
      <c r="A23" s="29"/>
      <c r="B23" s="24"/>
      <c r="C23" s="65" t="s">
        <v>25</v>
      </c>
      <c r="D23" s="81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</row>
    <row r="24" spans="1:240" ht="30.75" customHeight="1">
      <c r="A24" s="29"/>
      <c r="B24" s="24"/>
      <c r="C24" s="65" t="s">
        <v>26</v>
      </c>
      <c r="D24" s="81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</row>
    <row r="25" spans="1:240" ht="30" customHeight="1">
      <c r="A25" s="20" t="s">
        <v>27</v>
      </c>
      <c r="B25" s="31">
        <f>B6</f>
        <v>10442.04</v>
      </c>
      <c r="C25" s="20" t="s">
        <v>28</v>
      </c>
      <c r="D25" s="82">
        <f>SUM(D6:D24)</f>
        <v>10442.039999999999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</row>
    <row r="26" spans="1:240" ht="30" customHeight="1">
      <c r="A26" s="29" t="s">
        <v>29</v>
      </c>
      <c r="B26" s="24"/>
      <c r="C26" s="60" t="s">
        <v>30</v>
      </c>
      <c r="D26" s="24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</row>
    <row r="27" spans="1:240" ht="30" customHeight="1">
      <c r="A27" s="83" t="s">
        <v>31</v>
      </c>
      <c r="B27" s="24"/>
      <c r="C27" s="24"/>
      <c r="D27" s="24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</row>
    <row r="28" spans="1:240" ht="30" customHeight="1">
      <c r="A28" s="83" t="s">
        <v>32</v>
      </c>
      <c r="B28" s="24"/>
      <c r="C28" s="24"/>
      <c r="D28" s="24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</row>
    <row r="29" spans="1:240" ht="30" customHeight="1">
      <c r="A29" s="29"/>
      <c r="B29" s="24"/>
      <c r="C29" s="24"/>
      <c r="D29" s="2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</row>
    <row r="30" spans="1:240" ht="30" customHeight="1">
      <c r="A30" s="20" t="s">
        <v>33</v>
      </c>
      <c r="B30" s="31">
        <f>B25</f>
        <v>10442.04</v>
      </c>
      <c r="C30" s="84" t="s">
        <v>34</v>
      </c>
      <c r="D30" s="31">
        <f>D25</f>
        <v>10442.039999999999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</row>
  </sheetData>
  <sheetProtection/>
  <mergeCells count="2"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zoomScale="130" zoomScaleNormal="130" zoomScalePageLayoutView="0" workbookViewId="0" topLeftCell="A1">
      <selection activeCell="D6" sqref="D6:D12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/>
    </row>
    <row r="2" spans="1:250" ht="42" customHeight="1">
      <c r="A2" s="17" t="s">
        <v>131</v>
      </c>
      <c r="B2" s="17"/>
      <c r="C2" s="17"/>
      <c r="D2" s="59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</row>
    <row r="3" spans="1:250" ht="24" customHeight="1">
      <c r="A3" s="14"/>
      <c r="B3" s="14"/>
      <c r="C3" s="14"/>
      <c r="D3" s="14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09" t="s">
        <v>2</v>
      </c>
      <c r="B4" s="109"/>
      <c r="C4" s="109" t="s">
        <v>3</v>
      </c>
      <c r="D4" s="109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36.75" customHeight="1">
      <c r="A5" s="18" t="s">
        <v>4</v>
      </c>
      <c r="B5" s="55" t="s">
        <v>5</v>
      </c>
      <c r="C5" s="18" t="s">
        <v>4</v>
      </c>
      <c r="D5" s="55" t="s">
        <v>5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30" customHeight="1">
      <c r="A6" s="29" t="s">
        <v>35</v>
      </c>
      <c r="B6" s="96">
        <v>10442.04</v>
      </c>
      <c r="C6" s="60" t="s">
        <v>7</v>
      </c>
      <c r="D6" s="96">
        <v>10129.89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30" customHeight="1">
      <c r="A7" s="29" t="s">
        <v>36</v>
      </c>
      <c r="B7" s="33"/>
      <c r="C7" s="60" t="s">
        <v>9</v>
      </c>
      <c r="D7" s="9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30" customHeight="1">
      <c r="A8" s="29" t="s">
        <v>37</v>
      </c>
      <c r="B8" s="33"/>
      <c r="C8" s="60" t="s">
        <v>10</v>
      </c>
      <c r="D8" s="9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30" customHeight="1">
      <c r="A9" s="29" t="s">
        <v>38</v>
      </c>
      <c r="B9" s="33"/>
      <c r="C9" s="60" t="s">
        <v>11</v>
      </c>
      <c r="D9" s="96">
        <v>5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30" customHeight="1">
      <c r="A10" s="29" t="s">
        <v>39</v>
      </c>
      <c r="B10" s="33"/>
      <c r="C10" s="60" t="s">
        <v>12</v>
      </c>
      <c r="D10" s="9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30" customHeight="1">
      <c r="A11" s="29" t="s">
        <v>40</v>
      </c>
      <c r="B11" s="33"/>
      <c r="C11" s="61" t="s">
        <v>13</v>
      </c>
      <c r="D11" s="96">
        <v>198.16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30" customHeight="1">
      <c r="A12" s="29" t="s">
        <v>41</v>
      </c>
      <c r="B12" s="33"/>
      <c r="C12" s="60" t="s">
        <v>14</v>
      </c>
      <c r="D12" s="96">
        <v>108.99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30" customHeight="1">
      <c r="A13" s="62"/>
      <c r="B13" s="63"/>
      <c r="C13" s="60" t="s">
        <v>15</v>
      </c>
      <c r="D13" s="3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30" customHeight="1">
      <c r="A14" s="29"/>
      <c r="B14" s="63"/>
      <c r="C14" s="60" t="s">
        <v>16</v>
      </c>
      <c r="D14" s="3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30" customHeight="1">
      <c r="A15" s="62"/>
      <c r="B15" s="63"/>
      <c r="C15" s="60" t="s">
        <v>17</v>
      </c>
      <c r="D15" s="33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30" customHeight="1">
      <c r="A16" s="29"/>
      <c r="B16" s="63"/>
      <c r="C16" s="60" t="s">
        <v>18</v>
      </c>
      <c r="D16" s="33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30" customHeight="1">
      <c r="A17" s="29"/>
      <c r="B17" s="63"/>
      <c r="C17" s="60" t="s">
        <v>19</v>
      </c>
      <c r="D17" s="33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30" customHeight="1">
      <c r="A18" s="29"/>
      <c r="B18" s="33"/>
      <c r="C18" s="60" t="s">
        <v>20</v>
      </c>
      <c r="D18" s="33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30" customHeight="1">
      <c r="A19" s="29"/>
      <c r="B19" s="33"/>
      <c r="C19" s="60" t="s">
        <v>21</v>
      </c>
      <c r="D19" s="33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spans="1:250" ht="30" customHeight="1">
      <c r="A20" s="29"/>
      <c r="B20" s="33"/>
      <c r="C20" s="60" t="s">
        <v>22</v>
      </c>
      <c r="D20" s="64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</row>
    <row r="21" spans="1:250" ht="30" customHeight="1">
      <c r="A21" s="29"/>
      <c r="B21" s="33"/>
      <c r="C21" s="60" t="s">
        <v>23</v>
      </c>
      <c r="D21" s="6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</row>
    <row r="22" spans="1:250" ht="30" customHeight="1">
      <c r="A22" s="29"/>
      <c r="B22" s="33"/>
      <c r="C22" s="65" t="s">
        <v>24</v>
      </c>
      <c r="D22" s="33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</row>
    <row r="23" spans="1:250" ht="30" customHeight="1">
      <c r="A23" s="29"/>
      <c r="B23" s="33"/>
      <c r="C23" s="65" t="s">
        <v>25</v>
      </c>
      <c r="D23" s="6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</row>
    <row r="24" spans="1:250" ht="30.75" customHeight="1">
      <c r="A24" s="29"/>
      <c r="B24" s="33"/>
      <c r="C24" s="65" t="s">
        <v>26</v>
      </c>
      <c r="D24" s="6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</row>
    <row r="25" spans="1:250" ht="30" customHeight="1">
      <c r="A25" s="20" t="s">
        <v>27</v>
      </c>
      <c r="B25" s="33">
        <f>B6</f>
        <v>10442.04</v>
      </c>
      <c r="C25" s="20" t="s">
        <v>28</v>
      </c>
      <c r="D25" s="66">
        <f>SUM(D6:D24)</f>
        <v>10442.039999999999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</row>
    <row r="26" spans="1:250" ht="30" customHeight="1">
      <c r="A26" s="29" t="s">
        <v>42</v>
      </c>
      <c r="B26" s="33"/>
      <c r="C26" s="60" t="s">
        <v>30</v>
      </c>
      <c r="D26" s="33"/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" customHeight="1">
      <c r="A27" s="29" t="s">
        <v>43</v>
      </c>
      <c r="B27" s="33"/>
      <c r="C27" s="24"/>
      <c r="D27" s="33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29" t="s">
        <v>44</v>
      </c>
      <c r="B28" s="33"/>
      <c r="C28" s="24"/>
      <c r="D28" s="33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</row>
    <row r="29" spans="1:250" ht="30" customHeight="1">
      <c r="A29" s="29" t="s">
        <v>45</v>
      </c>
      <c r="B29" s="33"/>
      <c r="C29" s="24"/>
      <c r="D29" s="3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</row>
    <row r="30" spans="1:250" ht="30" customHeight="1">
      <c r="A30" s="20" t="s">
        <v>33</v>
      </c>
      <c r="B30" s="33">
        <f>B25</f>
        <v>10442.04</v>
      </c>
      <c r="C30" s="20" t="s">
        <v>34</v>
      </c>
      <c r="D30" s="33">
        <f>D25</f>
        <v>10442.039999999999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0" ht="27" customHeight="1">
      <c r="A31" s="30"/>
      <c r="B31" s="69"/>
      <c r="C31" s="70"/>
      <c r="D31" s="71">
        <v>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0" ht="27.75" customHeight="1">
      <c r="A32" s="50"/>
      <c r="B32" s="72"/>
      <c r="C32" s="50"/>
      <c r="D32" s="72"/>
      <c r="E32" s="50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</row>
    <row r="33" spans="1:250" ht="27.75" customHeight="1">
      <c r="A33" s="74"/>
      <c r="B33" s="75"/>
      <c r="C33" s="75"/>
      <c r="D33" s="75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</row>
    <row r="34" spans="1:250" ht="27.75" customHeight="1">
      <c r="A34" s="75"/>
      <c r="B34" s="75"/>
      <c r="C34" s="75"/>
      <c r="D34" s="75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</row>
    <row r="35" spans="1:250" ht="27.75" customHeight="1">
      <c r="A35" s="75"/>
      <c r="B35" s="75"/>
      <c r="C35" s="75"/>
      <c r="D35" s="7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</row>
    <row r="36" spans="1:250" ht="27.75" customHeight="1">
      <c r="A36" s="75"/>
      <c r="B36" s="75"/>
      <c r="C36" s="75"/>
      <c r="D36" s="75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zoomScale="75" zoomScaleNormal="75" zoomScaleSheetLayoutView="85" zoomScalePageLayoutView="0" workbookViewId="0" topLeftCell="A1">
      <selection activeCell="G9" sqref="G9"/>
    </sheetView>
  </sheetViews>
  <sheetFormatPr defaultColWidth="9.16015625" defaultRowHeight="27.75" customHeight="1"/>
  <cols>
    <col min="1" max="1" width="13" style="49" customWidth="1"/>
    <col min="2" max="4" width="9.5" style="49" customWidth="1"/>
    <col min="5" max="5" width="12.5" style="49" customWidth="1"/>
    <col min="6" max="6" width="13.5" style="49" customWidth="1"/>
    <col min="7" max="7" width="12.33203125" style="49" customWidth="1"/>
    <col min="8" max="9" width="10.66015625" style="50" customWidth="1"/>
    <col min="10" max="10" width="9.66015625" style="50" customWidth="1"/>
    <col min="11" max="11" width="9.5" style="50" customWidth="1"/>
    <col min="12" max="12" width="10.66015625" style="50" customWidth="1"/>
    <col min="13" max="247" width="9" style="50" customWidth="1"/>
    <col min="248" max="16384" width="9.16015625" style="51" customWidth="1"/>
  </cols>
  <sheetData>
    <row r="1" spans="1:12" s="36" customFormat="1" ht="27" customHeight="1">
      <c r="A1" s="2"/>
      <c r="B1" s="52"/>
      <c r="C1" s="52"/>
      <c r="D1" s="52"/>
      <c r="E1" s="52"/>
      <c r="F1" s="52"/>
      <c r="G1" s="52"/>
      <c r="H1" s="52"/>
      <c r="J1" s="52"/>
      <c r="K1" s="52"/>
      <c r="L1" s="52"/>
    </row>
    <row r="2" spans="1:12" s="46" customFormat="1" ht="40.5" customHeight="1">
      <c r="A2" s="111" t="s">
        <v>132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46" customFormat="1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14" customFormat="1" ht="21.75" customHeight="1">
      <c r="A4" s="54"/>
      <c r="B4" s="54"/>
      <c r="C4" s="54"/>
      <c r="D4" s="54"/>
      <c r="E4" s="54"/>
      <c r="F4" s="54"/>
      <c r="G4" s="54"/>
      <c r="H4" s="54"/>
      <c r="J4" s="54"/>
      <c r="K4" s="54"/>
      <c r="L4" s="54" t="s">
        <v>1</v>
      </c>
    </row>
    <row r="5" spans="1:12" s="47" customFormat="1" ht="29.25" customHeight="1">
      <c r="A5" s="110" t="s">
        <v>46</v>
      </c>
      <c r="B5" s="110" t="s">
        <v>47</v>
      </c>
      <c r="C5" s="110"/>
      <c r="D5" s="110"/>
      <c r="E5" s="110" t="s">
        <v>48</v>
      </c>
      <c r="F5" s="110"/>
      <c r="G5" s="110" t="s">
        <v>49</v>
      </c>
      <c r="H5" s="110" t="s">
        <v>50</v>
      </c>
      <c r="I5" s="110" t="s">
        <v>51</v>
      </c>
      <c r="J5" s="110" t="s">
        <v>52</v>
      </c>
      <c r="K5" s="110" t="s">
        <v>53</v>
      </c>
      <c r="L5" s="110" t="s">
        <v>54</v>
      </c>
    </row>
    <row r="6" spans="1:12" s="47" customFormat="1" ht="29.25" customHeight="1">
      <c r="A6" s="110"/>
      <c r="B6" s="110" t="s">
        <v>55</v>
      </c>
      <c r="C6" s="110" t="s">
        <v>56</v>
      </c>
      <c r="D6" s="112" t="s">
        <v>57</v>
      </c>
      <c r="E6" s="110" t="s">
        <v>55</v>
      </c>
      <c r="F6" s="113" t="s">
        <v>58</v>
      </c>
      <c r="G6" s="110"/>
      <c r="H6" s="110"/>
      <c r="I6" s="110"/>
      <c r="J6" s="110"/>
      <c r="K6" s="110"/>
      <c r="L6" s="110"/>
    </row>
    <row r="7" spans="1:12" s="47" customFormat="1" ht="39.75" customHeight="1">
      <c r="A7" s="110"/>
      <c r="B7" s="110"/>
      <c r="C7" s="110"/>
      <c r="D7" s="112"/>
      <c r="E7" s="110"/>
      <c r="F7" s="113"/>
      <c r="G7" s="110"/>
      <c r="H7" s="110"/>
      <c r="I7" s="110"/>
      <c r="J7" s="110"/>
      <c r="K7" s="110"/>
      <c r="L7" s="110"/>
    </row>
    <row r="8" spans="1:247" s="48" customFormat="1" ht="33.75" customHeight="1">
      <c r="A8" s="56">
        <f>E8</f>
        <v>10442.04</v>
      </c>
      <c r="B8" s="57"/>
      <c r="C8" s="57"/>
      <c r="D8" s="57"/>
      <c r="E8" s="97">
        <v>10442.04</v>
      </c>
      <c r="F8" s="57"/>
      <c r="G8" s="57"/>
      <c r="H8" s="57"/>
      <c r="I8" s="57"/>
      <c r="J8" s="57"/>
      <c r="K8" s="57"/>
      <c r="L8" s="5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</row>
    <row r="9" spans="1:247" s="37" customFormat="1" ht="33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</row>
    <row r="10" spans="1:15" s="48" customFormat="1" ht="33.75" customHeight="1">
      <c r="A10" s="5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37"/>
      <c r="N10" s="37"/>
      <c r="O10" s="37"/>
    </row>
    <row r="11" spans="1:16" s="48" customFormat="1" ht="33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O11" s="37"/>
      <c r="P11" s="37"/>
    </row>
    <row r="12" spans="1:16" s="48" customFormat="1" ht="33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P12" s="37"/>
    </row>
    <row r="13" spans="1:12" ht="33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</sheetData>
  <sheetProtection/>
  <mergeCells count="15">
    <mergeCell ref="C6:C7"/>
    <mergeCell ref="D6:D7"/>
    <mergeCell ref="E6:E7"/>
    <mergeCell ref="F6:F7"/>
    <mergeCell ref="G5:G7"/>
    <mergeCell ref="L5:L7"/>
    <mergeCell ref="H5:H7"/>
    <mergeCell ref="I5:I7"/>
    <mergeCell ref="J5:J7"/>
    <mergeCell ref="K5:K7"/>
    <mergeCell ref="A2:L2"/>
    <mergeCell ref="B5:D5"/>
    <mergeCell ref="E5:F5"/>
    <mergeCell ref="A5:A7"/>
    <mergeCell ref="B6:B7"/>
  </mergeCells>
  <printOptions horizontalCentered="1"/>
  <pageMargins left="0.83" right="0.83" top="0.96" bottom="0.59" header="0.51" footer="0.51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75" zoomScaleNormal="75" zoomScaleSheetLayoutView="70" zoomScalePageLayoutView="0" workbookViewId="0" topLeftCell="A1">
      <selection activeCell="C7" sqref="C7"/>
    </sheetView>
  </sheetViews>
  <sheetFormatPr defaultColWidth="9.16015625" defaultRowHeight="27.75" customHeight="1"/>
  <cols>
    <col min="1" max="1" width="40.5" style="38" customWidth="1"/>
    <col min="2" max="2" width="14.5" style="39" bestFit="1" customWidth="1"/>
    <col min="3" max="6" width="11.66015625" style="39" customWidth="1"/>
    <col min="7" max="7" width="14.33203125" style="39" customWidth="1"/>
    <col min="8" max="8" width="11.66015625" style="16" customWidth="1"/>
    <col min="9" max="248" width="10.66015625" style="16" customWidth="1"/>
  </cols>
  <sheetData>
    <row r="1" spans="1:8" s="36" customFormat="1" ht="27" customHeight="1">
      <c r="A1" s="2"/>
      <c r="B1" s="40"/>
      <c r="C1" s="40"/>
      <c r="D1" s="40"/>
      <c r="E1" s="40"/>
      <c r="F1" s="40"/>
      <c r="H1" s="40"/>
    </row>
    <row r="2" spans="1:12" s="13" customFormat="1" ht="48.75" customHeight="1">
      <c r="A2" s="17" t="s">
        <v>133</v>
      </c>
      <c r="B2" s="17"/>
      <c r="C2" s="17"/>
      <c r="D2" s="17"/>
      <c r="E2" s="17"/>
      <c r="F2" s="17"/>
      <c r="G2" s="41"/>
      <c r="H2" s="17"/>
      <c r="I2" s="45"/>
      <c r="J2" s="17"/>
      <c r="K2" s="45"/>
      <c r="L2" s="45"/>
    </row>
    <row r="3" spans="1:8" s="14" customFormat="1" ht="21.75" customHeight="1">
      <c r="A3" s="42"/>
      <c r="B3" s="42"/>
      <c r="C3" s="42"/>
      <c r="D3" s="42"/>
      <c r="E3" s="42"/>
      <c r="F3" s="42"/>
      <c r="H3" s="42" t="s">
        <v>1</v>
      </c>
    </row>
    <row r="4" spans="1:8" s="37" customFormat="1" ht="29.25" customHeight="1">
      <c r="A4" s="109" t="s">
        <v>59</v>
      </c>
      <c r="B4" s="115" t="s">
        <v>60</v>
      </c>
      <c r="C4" s="116" t="s">
        <v>61</v>
      </c>
      <c r="D4" s="114" t="s">
        <v>62</v>
      </c>
      <c r="E4" s="114" t="s">
        <v>63</v>
      </c>
      <c r="F4" s="114" t="s">
        <v>64</v>
      </c>
      <c r="G4" s="114" t="s">
        <v>65</v>
      </c>
      <c r="H4" s="114" t="s">
        <v>66</v>
      </c>
    </row>
    <row r="5" spans="1:8" s="37" customFormat="1" ht="29.25" customHeight="1">
      <c r="A5" s="109"/>
      <c r="B5" s="115"/>
      <c r="C5" s="117"/>
      <c r="D5" s="114"/>
      <c r="E5" s="114"/>
      <c r="F5" s="114"/>
      <c r="G5" s="114"/>
      <c r="H5" s="114"/>
    </row>
    <row r="6" spans="1:8" s="37" customFormat="1" ht="29.25" customHeight="1">
      <c r="A6" s="109"/>
      <c r="B6" s="115"/>
      <c r="C6" s="118"/>
      <c r="D6" s="114"/>
      <c r="E6" s="114"/>
      <c r="F6" s="114"/>
      <c r="G6" s="114"/>
      <c r="H6" s="114"/>
    </row>
    <row r="7" spans="1:248" s="21" customFormat="1" ht="47.25" customHeight="1">
      <c r="A7" s="22" t="s">
        <v>67</v>
      </c>
      <c r="B7" s="94">
        <f>SUM(B8:B11)</f>
        <v>10442.039999999999</v>
      </c>
      <c r="C7" s="94">
        <f>SUM(C8:C11)</f>
        <v>2682.2</v>
      </c>
      <c r="D7" s="94">
        <f>SUM(D8:D11)</f>
        <v>7759.84</v>
      </c>
      <c r="E7" s="43"/>
      <c r="F7" s="43"/>
      <c r="G7" s="44"/>
      <c r="H7" s="4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47.25" customHeight="1">
      <c r="A8" s="98" t="s">
        <v>68</v>
      </c>
      <c r="B8" s="97">
        <v>10129.89</v>
      </c>
      <c r="C8" s="97">
        <v>2375.05</v>
      </c>
      <c r="D8" s="97">
        <v>7754.84</v>
      </c>
      <c r="E8" s="43"/>
      <c r="F8" s="43"/>
      <c r="G8" s="44"/>
      <c r="H8" s="43"/>
      <c r="I8" s="21"/>
    </row>
    <row r="9" spans="1:8" ht="47.25" customHeight="1">
      <c r="A9" s="98" t="s">
        <v>106</v>
      </c>
      <c r="B9" s="97">
        <v>5</v>
      </c>
      <c r="C9" s="97"/>
      <c r="D9" s="97">
        <v>5</v>
      </c>
      <c r="E9" s="43"/>
      <c r="F9" s="43"/>
      <c r="G9" s="44"/>
      <c r="H9" s="43"/>
    </row>
    <row r="10" spans="1:8" ht="47.25" customHeight="1">
      <c r="A10" s="98" t="s">
        <v>107</v>
      </c>
      <c r="B10" s="97">
        <v>198.16</v>
      </c>
      <c r="C10" s="97">
        <v>198.16</v>
      </c>
      <c r="D10" s="97"/>
      <c r="E10" s="43"/>
      <c r="F10" s="43"/>
      <c r="G10" s="44"/>
      <c r="H10" s="43"/>
    </row>
    <row r="11" spans="1:8" ht="47.25" customHeight="1">
      <c r="A11" s="98" t="s">
        <v>108</v>
      </c>
      <c r="B11" s="97">
        <v>108.99</v>
      </c>
      <c r="C11" s="97">
        <v>108.99</v>
      </c>
      <c r="D11" s="97"/>
      <c r="E11" s="43"/>
      <c r="F11" s="43"/>
      <c r="G11" s="44"/>
      <c r="H11" s="43"/>
    </row>
    <row r="12" spans="1:8" ht="47.25" customHeight="1">
      <c r="A12" s="35"/>
      <c r="B12" s="43"/>
      <c r="C12" s="43"/>
      <c r="D12" s="43"/>
      <c r="E12" s="43"/>
      <c r="F12" s="43"/>
      <c r="G12" s="44"/>
      <c r="H12" s="43"/>
    </row>
  </sheetData>
  <sheetProtection/>
  <mergeCells count="8">
    <mergeCell ref="E4:E6"/>
    <mergeCell ref="F4:F6"/>
    <mergeCell ref="G4:G6"/>
    <mergeCell ref="H4:H6"/>
    <mergeCell ref="A4:A6"/>
    <mergeCell ref="B4:B6"/>
    <mergeCell ref="C4:C6"/>
    <mergeCell ref="D4:D6"/>
  </mergeCells>
  <printOptions horizontalCentered="1"/>
  <pageMargins left="0.83" right="0.83" top="1.1" bottom="0.59" header="0.51" footer="0.51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I21"/>
  <sheetViews>
    <sheetView showGridLines="0" showZeros="0" tabSelected="1" zoomScale="130" zoomScaleNormal="130" zoomScalePageLayoutView="0" workbookViewId="0" topLeftCell="A1">
      <selection activeCell="F15" sqref="F15"/>
    </sheetView>
  </sheetViews>
  <sheetFormatPr defaultColWidth="9.16015625" defaultRowHeight="27.75" customHeight="1"/>
  <cols>
    <col min="1" max="1" width="50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27.75" customHeight="1">
      <c r="A1" s="2"/>
    </row>
    <row r="2" spans="1:5" s="13" customFormat="1" ht="34.5" customHeight="1">
      <c r="A2" s="17" t="s">
        <v>134</v>
      </c>
      <c r="B2" s="17"/>
      <c r="C2" s="17"/>
      <c r="D2" s="17"/>
      <c r="E2" s="17"/>
    </row>
    <row r="3" s="14" customFormat="1" ht="30.75" customHeight="1">
      <c r="E3" s="14" t="s">
        <v>1</v>
      </c>
    </row>
    <row r="4" spans="1:243" s="15" customFormat="1" ht="39.75" customHeight="1">
      <c r="A4" s="109" t="s">
        <v>69</v>
      </c>
      <c r="B4" s="19" t="s">
        <v>70</v>
      </c>
      <c r="C4" s="19"/>
      <c r="D4" s="19"/>
      <c r="E4" s="120" t="s">
        <v>71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119"/>
      <c r="B5" s="18" t="s">
        <v>72</v>
      </c>
      <c r="C5" s="18" t="s">
        <v>61</v>
      </c>
      <c r="D5" s="18" t="s">
        <v>62</v>
      </c>
      <c r="E5" s="1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s="15" customFormat="1" ht="34.5" customHeight="1">
      <c r="A6" s="22" t="s">
        <v>67</v>
      </c>
      <c r="B6" s="32">
        <f>SUM(C6:D6)</f>
        <v>10442.04</v>
      </c>
      <c r="C6" s="32">
        <f>C7+C12+C15+C18</f>
        <v>2682.2</v>
      </c>
      <c r="D6" s="32">
        <f>D7+D12+D15+D18</f>
        <v>7759.84</v>
      </c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5" ht="34.5" customHeight="1">
      <c r="A7" s="99" t="s">
        <v>68</v>
      </c>
      <c r="B7" s="97">
        <v>10129.89</v>
      </c>
      <c r="C7" s="100">
        <v>2375.05</v>
      </c>
      <c r="D7" s="101">
        <v>7754.84</v>
      </c>
      <c r="E7" s="25"/>
    </row>
    <row r="8" spans="1:5" ht="34.5" customHeight="1">
      <c r="A8" s="99" t="s">
        <v>109</v>
      </c>
      <c r="B8" s="97">
        <v>10129.89</v>
      </c>
      <c r="C8" s="100">
        <v>2375.05</v>
      </c>
      <c r="D8" s="101">
        <v>7754.84</v>
      </c>
      <c r="E8" s="25"/>
    </row>
    <row r="9" spans="1:5" ht="34.5" customHeight="1">
      <c r="A9" s="99" t="s">
        <v>110</v>
      </c>
      <c r="B9" s="97">
        <v>2375.05</v>
      </c>
      <c r="C9" s="100">
        <v>2375.05</v>
      </c>
      <c r="D9" s="101"/>
      <c r="E9" s="25"/>
    </row>
    <row r="10" spans="1:5" ht="34.5" customHeight="1">
      <c r="A10" s="99" t="s">
        <v>111</v>
      </c>
      <c r="B10" s="97">
        <v>7411.36</v>
      </c>
      <c r="C10" s="100"/>
      <c r="D10" s="101">
        <v>7411.36</v>
      </c>
      <c r="E10" s="34"/>
    </row>
    <row r="11" spans="1:5" ht="34.5" customHeight="1">
      <c r="A11" s="99" t="s">
        <v>112</v>
      </c>
      <c r="B11" s="97">
        <v>343.48</v>
      </c>
      <c r="C11" s="100"/>
      <c r="D11" s="101">
        <v>343.48</v>
      </c>
      <c r="E11" s="35"/>
    </row>
    <row r="12" spans="1:5" ht="34.5" customHeight="1">
      <c r="A12" s="99" t="s">
        <v>106</v>
      </c>
      <c r="B12" s="97">
        <v>5</v>
      </c>
      <c r="C12" s="100"/>
      <c r="D12" s="101">
        <v>5</v>
      </c>
      <c r="E12" s="35"/>
    </row>
    <row r="13" spans="1:5" ht="34.5" customHeight="1">
      <c r="A13" s="99" t="s">
        <v>113</v>
      </c>
      <c r="B13" s="97">
        <v>5</v>
      </c>
      <c r="C13" s="100"/>
      <c r="D13" s="101">
        <v>5</v>
      </c>
      <c r="E13" s="35"/>
    </row>
    <row r="14" spans="1:5" ht="34.5" customHeight="1">
      <c r="A14" s="99" t="s">
        <v>114</v>
      </c>
      <c r="B14" s="97">
        <v>5</v>
      </c>
      <c r="C14" s="100"/>
      <c r="D14" s="101">
        <v>5</v>
      </c>
      <c r="E14" s="35"/>
    </row>
    <row r="15" spans="1:5" ht="34.5" customHeight="1">
      <c r="A15" s="99" t="s">
        <v>107</v>
      </c>
      <c r="B15" s="97">
        <v>198.16</v>
      </c>
      <c r="C15" s="100">
        <v>198.16</v>
      </c>
      <c r="D15" s="101"/>
      <c r="E15" s="35"/>
    </row>
    <row r="16" spans="1:5" ht="34.5" customHeight="1">
      <c r="A16" s="99" t="s">
        <v>115</v>
      </c>
      <c r="B16" s="97">
        <v>198.16</v>
      </c>
      <c r="C16" s="100">
        <v>198.16</v>
      </c>
      <c r="D16" s="101"/>
      <c r="E16" s="35"/>
    </row>
    <row r="17" spans="1:5" ht="34.5" customHeight="1">
      <c r="A17" s="99" t="s">
        <v>116</v>
      </c>
      <c r="B17" s="97">
        <v>198.16</v>
      </c>
      <c r="C17" s="100">
        <v>198.16</v>
      </c>
      <c r="D17" s="101"/>
      <c r="E17" s="35"/>
    </row>
    <row r="18" spans="1:5" ht="34.5" customHeight="1">
      <c r="A18" s="99" t="s">
        <v>108</v>
      </c>
      <c r="B18" s="97">
        <v>108.99</v>
      </c>
      <c r="C18" s="100">
        <v>108.99</v>
      </c>
      <c r="D18" s="101"/>
      <c r="E18" s="25"/>
    </row>
    <row r="19" spans="1:5" ht="34.5" customHeight="1">
      <c r="A19" s="99" t="s">
        <v>117</v>
      </c>
      <c r="B19" s="97">
        <v>108.99</v>
      </c>
      <c r="C19" s="100">
        <v>108.99</v>
      </c>
      <c r="D19" s="101"/>
      <c r="E19" s="25"/>
    </row>
    <row r="20" spans="1:5" ht="34.5" customHeight="1">
      <c r="A20" s="99" t="s">
        <v>118</v>
      </c>
      <c r="B20" s="97">
        <v>108.99</v>
      </c>
      <c r="C20" s="100">
        <v>108.99</v>
      </c>
      <c r="D20" s="101"/>
      <c r="E20" s="25"/>
    </row>
    <row r="21" ht="27.75" customHeight="1">
      <c r="A21" s="30" t="s">
        <v>73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I38"/>
  <sheetViews>
    <sheetView showGridLines="0" showZeros="0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H24" sqref="H24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/>
    </row>
    <row r="2" spans="1:243" ht="39.75" customHeight="1">
      <c r="A2" s="17" t="s">
        <v>135</v>
      </c>
      <c r="B2" s="17"/>
      <c r="C2" s="17"/>
      <c r="D2" s="17"/>
      <c r="E2" s="1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1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09" t="s">
        <v>69</v>
      </c>
      <c r="B4" s="19" t="s">
        <v>70</v>
      </c>
      <c r="C4" s="19"/>
      <c r="D4" s="19"/>
      <c r="E4" s="120" t="s">
        <v>71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109"/>
      <c r="B5" s="18" t="s">
        <v>72</v>
      </c>
      <c r="C5" s="18" t="s">
        <v>74</v>
      </c>
      <c r="D5" s="18" t="s">
        <v>75</v>
      </c>
      <c r="E5" s="1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22" t="s">
        <v>67</v>
      </c>
      <c r="B6" s="31">
        <f>SUM(C6:D6)</f>
        <v>2682.2000000000003</v>
      </c>
      <c r="C6" s="31">
        <f>C7+C33</f>
        <v>2374.9700000000003</v>
      </c>
      <c r="D6" s="31">
        <f>D16</f>
        <v>307.23</v>
      </c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34.5" customHeight="1">
      <c r="A7" s="99" t="s">
        <v>76</v>
      </c>
      <c r="B7" s="97">
        <v>2331.32</v>
      </c>
      <c r="C7" s="101">
        <v>2331.32</v>
      </c>
      <c r="D7" s="97"/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99" t="s">
        <v>77</v>
      </c>
      <c r="B8" s="97">
        <v>385.58</v>
      </c>
      <c r="C8" s="101">
        <v>385.58</v>
      </c>
      <c r="D8" s="97"/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99" t="s">
        <v>78</v>
      </c>
      <c r="B9" s="97">
        <v>882.87</v>
      </c>
      <c r="C9" s="101">
        <v>882.87</v>
      </c>
      <c r="D9" s="97"/>
      <c r="E9" s="2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99" t="s">
        <v>79</v>
      </c>
      <c r="B10" s="97">
        <v>74.01</v>
      </c>
      <c r="C10" s="101">
        <v>74.01</v>
      </c>
      <c r="D10" s="97"/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99" t="s">
        <v>119</v>
      </c>
      <c r="B11" s="97">
        <v>198.16</v>
      </c>
      <c r="C11" s="101">
        <v>198.16</v>
      </c>
      <c r="D11" s="97"/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99" t="s">
        <v>120</v>
      </c>
      <c r="B12" s="97">
        <v>108.99</v>
      </c>
      <c r="C12" s="101">
        <v>108.99</v>
      </c>
      <c r="D12" s="97"/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99" t="s">
        <v>121</v>
      </c>
      <c r="B13" s="97">
        <v>29.88</v>
      </c>
      <c r="C13" s="101">
        <v>29.88</v>
      </c>
      <c r="D13" s="97"/>
      <c r="E13" s="31">
        <f>SUM(E14:E30)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99" t="s">
        <v>122</v>
      </c>
      <c r="B14" s="97">
        <v>651.66</v>
      </c>
      <c r="C14" s="101">
        <v>651.66</v>
      </c>
      <c r="D14" s="97"/>
      <c r="E14" s="2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99" t="s">
        <v>123</v>
      </c>
      <c r="B15" s="97">
        <v>0.17</v>
      </c>
      <c r="C15" s="101">
        <v>0.17</v>
      </c>
      <c r="D15" s="97"/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99" t="s">
        <v>80</v>
      </c>
      <c r="B16" s="97">
        <v>307.23</v>
      </c>
      <c r="C16" s="101"/>
      <c r="D16" s="97">
        <v>307.23</v>
      </c>
      <c r="E16" s="2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4.5" customHeight="1">
      <c r="A17" s="99" t="s">
        <v>81</v>
      </c>
      <c r="B17" s="97">
        <v>60</v>
      </c>
      <c r="C17" s="101"/>
      <c r="D17" s="97">
        <v>60</v>
      </c>
      <c r="E17" s="2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4.5" customHeight="1">
      <c r="A18" s="99" t="s">
        <v>82</v>
      </c>
      <c r="B18" s="97">
        <v>5</v>
      </c>
      <c r="C18" s="101"/>
      <c r="D18" s="97">
        <v>5</v>
      </c>
      <c r="E18" s="2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4.5" customHeight="1">
      <c r="A19" s="99" t="s">
        <v>83</v>
      </c>
      <c r="B19" s="97">
        <v>3</v>
      </c>
      <c r="C19" s="101"/>
      <c r="D19" s="97">
        <v>3</v>
      </c>
      <c r="E19" s="2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4.5" customHeight="1">
      <c r="A20" s="99" t="s">
        <v>84</v>
      </c>
      <c r="B20" s="97">
        <v>55</v>
      </c>
      <c r="C20" s="101"/>
      <c r="D20" s="97">
        <v>55</v>
      </c>
      <c r="E20" s="2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99" t="s">
        <v>85</v>
      </c>
      <c r="B21" s="97">
        <v>10</v>
      </c>
      <c r="C21" s="101"/>
      <c r="D21" s="97">
        <v>10</v>
      </c>
      <c r="E21" s="2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99" t="s">
        <v>86</v>
      </c>
      <c r="B22" s="97">
        <v>24</v>
      </c>
      <c r="C22" s="101"/>
      <c r="D22" s="97">
        <v>24</v>
      </c>
      <c r="E22" s="2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4.5" customHeight="1">
      <c r="A23" s="99" t="s">
        <v>87</v>
      </c>
      <c r="B23" s="97">
        <v>7</v>
      </c>
      <c r="C23" s="101"/>
      <c r="D23" s="97">
        <v>7</v>
      </c>
      <c r="E23" s="2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4.5" customHeight="1">
      <c r="A24" s="99" t="s">
        <v>124</v>
      </c>
      <c r="B24" s="97">
        <v>3</v>
      </c>
      <c r="C24" s="101"/>
      <c r="D24" s="97">
        <v>3</v>
      </c>
      <c r="E24" s="2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4.5" customHeight="1">
      <c r="A25" s="99" t="s">
        <v>88</v>
      </c>
      <c r="B25" s="97">
        <v>5</v>
      </c>
      <c r="C25" s="101"/>
      <c r="D25" s="97">
        <v>5</v>
      </c>
      <c r="E25" s="2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4.5" customHeight="1">
      <c r="A26" s="99" t="s">
        <v>89</v>
      </c>
      <c r="B26" s="97">
        <v>5</v>
      </c>
      <c r="C26" s="101"/>
      <c r="D26" s="97">
        <v>5</v>
      </c>
      <c r="E26" s="2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34.5" customHeight="1">
      <c r="A27" s="99" t="s">
        <v>90</v>
      </c>
      <c r="B27" s="97">
        <v>10</v>
      </c>
      <c r="C27" s="101"/>
      <c r="D27" s="97">
        <v>10</v>
      </c>
      <c r="E27" s="2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ht="34.5" customHeight="1">
      <c r="A28" s="99" t="s">
        <v>92</v>
      </c>
      <c r="B28" s="97">
        <v>20</v>
      </c>
      <c r="C28" s="101"/>
      <c r="D28" s="97">
        <v>20</v>
      </c>
      <c r="E28" s="2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ht="34.5" customHeight="1">
      <c r="A29" s="99" t="s">
        <v>93</v>
      </c>
      <c r="B29" s="97">
        <v>18</v>
      </c>
      <c r="C29" s="101"/>
      <c r="D29" s="97">
        <v>18</v>
      </c>
      <c r="E29" s="2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243" ht="34.5" customHeight="1">
      <c r="A30" s="99" t="s">
        <v>94</v>
      </c>
      <c r="B30" s="97">
        <v>18</v>
      </c>
      <c r="C30" s="101"/>
      <c r="D30" s="97">
        <v>18</v>
      </c>
      <c r="E30" s="2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</row>
    <row r="31" spans="1:243" ht="34.5" customHeight="1">
      <c r="A31" s="99" t="s">
        <v>91</v>
      </c>
      <c r="B31" s="97">
        <v>48</v>
      </c>
      <c r="C31" s="101"/>
      <c r="D31" s="97">
        <v>48</v>
      </c>
      <c r="E31" s="2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1:243" ht="34.5" customHeight="1">
      <c r="A32" s="99" t="s">
        <v>95</v>
      </c>
      <c r="B32" s="97">
        <v>16.23</v>
      </c>
      <c r="C32" s="101"/>
      <c r="D32" s="97">
        <v>16.23</v>
      </c>
      <c r="E32" s="2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ht="34.5" customHeight="1">
      <c r="A33" s="99" t="s">
        <v>125</v>
      </c>
      <c r="B33" s="97">
        <v>43.65</v>
      </c>
      <c r="C33" s="101">
        <v>43.65</v>
      </c>
      <c r="D33" s="97"/>
      <c r="E33" s="2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</row>
    <row r="34" spans="1:243" ht="34.5" customHeight="1">
      <c r="A34" s="99" t="s">
        <v>126</v>
      </c>
      <c r="B34" s="97">
        <v>11.02</v>
      </c>
      <c r="C34" s="101">
        <v>11.02</v>
      </c>
      <c r="D34" s="97"/>
      <c r="E34" s="2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</row>
    <row r="35" spans="1:243" ht="34.5" customHeight="1">
      <c r="A35" s="99" t="s">
        <v>127</v>
      </c>
      <c r="B35" s="97">
        <v>30.13</v>
      </c>
      <c r="C35" s="101">
        <v>30.13</v>
      </c>
      <c r="D35" s="97"/>
      <c r="E35" s="2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43" ht="34.5" customHeight="1">
      <c r="A36" s="99" t="s">
        <v>128</v>
      </c>
      <c r="B36" s="97">
        <v>2</v>
      </c>
      <c r="C36" s="101">
        <v>2</v>
      </c>
      <c r="D36" s="97"/>
      <c r="E36" s="2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34.5" customHeight="1">
      <c r="A37" s="99" t="s">
        <v>129</v>
      </c>
      <c r="B37" s="97">
        <v>0.5</v>
      </c>
      <c r="C37" s="101">
        <v>0.5</v>
      </c>
      <c r="D37" s="97"/>
      <c r="E37" s="2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ht="29.25" customHeight="1">
      <c r="A38" s="30" t="s">
        <v>96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zoomScalePageLayoutView="0" workbookViewId="0" topLeftCell="A1">
      <selection activeCell="B5" sqref="B5"/>
    </sheetView>
  </sheetViews>
  <sheetFormatPr defaultColWidth="9.16015625" defaultRowHeight="27.75" customHeight="1"/>
  <cols>
    <col min="1" max="1" width="50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27.75" customHeight="1">
      <c r="A1" s="2"/>
    </row>
    <row r="2" spans="1:5" s="13" customFormat="1" ht="34.5" customHeight="1">
      <c r="A2" s="17" t="s">
        <v>136</v>
      </c>
      <c r="B2" s="17"/>
      <c r="C2" s="17"/>
      <c r="D2" s="17"/>
      <c r="E2" s="17"/>
    </row>
    <row r="3" s="14" customFormat="1" ht="30.75" customHeight="1">
      <c r="E3" s="14" t="s">
        <v>1</v>
      </c>
    </row>
    <row r="4" spans="1:243" s="15" customFormat="1" ht="39.75" customHeight="1">
      <c r="A4" s="109" t="s">
        <v>69</v>
      </c>
      <c r="B4" s="19" t="s">
        <v>70</v>
      </c>
      <c r="C4" s="19"/>
      <c r="D4" s="19"/>
      <c r="E4" s="120" t="s">
        <v>71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119"/>
      <c r="B5" s="18" t="s">
        <v>72</v>
      </c>
      <c r="C5" s="18" t="s">
        <v>61</v>
      </c>
      <c r="D5" s="18" t="s">
        <v>62</v>
      </c>
      <c r="E5" s="1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s="15" customFormat="1" ht="34.5" customHeight="1">
      <c r="A6" s="22" t="s">
        <v>67</v>
      </c>
      <c r="B6" s="23">
        <v>0</v>
      </c>
      <c r="C6" s="24"/>
      <c r="D6" s="24"/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5" ht="34.5" customHeight="1">
      <c r="A7" s="26"/>
      <c r="B7" s="23"/>
      <c r="C7" s="24"/>
      <c r="D7" s="24"/>
      <c r="E7" s="25"/>
    </row>
    <row r="8" spans="1:5" ht="34.5" customHeight="1">
      <c r="A8" s="27"/>
      <c r="B8" s="23"/>
      <c r="C8" s="24"/>
      <c r="D8" s="24"/>
      <c r="E8" s="25"/>
    </row>
    <row r="9" spans="1:5" ht="34.5" customHeight="1">
      <c r="A9" s="28"/>
      <c r="B9" s="23"/>
      <c r="C9" s="24"/>
      <c r="D9" s="24"/>
      <c r="E9" s="25"/>
    </row>
    <row r="10" spans="1:5" ht="34.5" customHeight="1">
      <c r="A10" s="22"/>
      <c r="B10" s="23"/>
      <c r="C10" s="24"/>
      <c r="D10" s="24"/>
      <c r="E10" s="25"/>
    </row>
    <row r="11" spans="1:5" ht="34.5" customHeight="1">
      <c r="A11" s="29"/>
      <c r="B11" s="23"/>
      <c r="C11" s="24"/>
      <c r="D11" s="24"/>
      <c r="E11" s="25"/>
    </row>
    <row r="12" spans="1:5" ht="34.5" customHeight="1">
      <c r="A12" s="27"/>
      <c r="B12" s="23"/>
      <c r="C12" s="24"/>
      <c r="D12" s="24"/>
      <c r="E12" s="25"/>
    </row>
    <row r="13" spans="1:5" ht="34.5" customHeight="1">
      <c r="A13" s="28"/>
      <c r="B13" s="23"/>
      <c r="C13" s="24"/>
      <c r="D13" s="24"/>
      <c r="E13" s="25"/>
    </row>
    <row r="14" spans="1:5" ht="34.5" customHeight="1">
      <c r="A14" s="22"/>
      <c r="B14" s="23"/>
      <c r="C14" s="24"/>
      <c r="D14" s="24"/>
      <c r="E14" s="25"/>
    </row>
    <row r="15" spans="1:5" ht="34.5" customHeight="1">
      <c r="A15" s="22"/>
      <c r="B15" s="23"/>
      <c r="C15" s="24"/>
      <c r="D15" s="24"/>
      <c r="E15" s="25"/>
    </row>
    <row r="16" spans="1:5" ht="34.5" customHeight="1">
      <c r="A16" s="22"/>
      <c r="B16" s="23"/>
      <c r="C16" s="24"/>
      <c r="D16" s="24"/>
      <c r="E16" s="25"/>
    </row>
    <row r="17" ht="27.75" customHeight="1">
      <c r="A17" s="30" t="s">
        <v>73</v>
      </c>
    </row>
  </sheetData>
  <sheetProtection/>
  <mergeCells count="2">
    <mergeCell ref="A4:A5"/>
    <mergeCell ref="E4:E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hpcz</dc:creator>
  <cp:keywords/>
  <dc:description/>
  <cp:lastModifiedBy>蒋志荭</cp:lastModifiedBy>
  <cp:lastPrinted>2018-01-17T08:23:37Z</cp:lastPrinted>
  <dcterms:created xsi:type="dcterms:W3CDTF">2016-02-18T02:32:40Z</dcterms:created>
  <dcterms:modified xsi:type="dcterms:W3CDTF">2018-01-19T02:07:48Z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