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'10'!$A$1:$L$87</definedName>
    <definedName name="_xlnm.Print_Area" localSheetId="3">'3'!$A$1:$H$58</definedName>
    <definedName name="_xlnm.Print_Area" localSheetId="4">'4'!$A$1:$D$32</definedName>
    <definedName name="_xlnm.Print_Area" localSheetId="9">'9'!$A$1:$E$15</definedName>
  </definedNames>
  <calcPr fullCalcOnLoad="1"/>
</workbook>
</file>

<file path=xl/sharedStrings.xml><?xml version="1.0" encoding="utf-8"?>
<sst xmlns="http://schemas.openxmlformats.org/spreadsheetml/2006/main" count="752" uniqueCount="387">
  <si>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</si>
  <si>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</si>
  <si>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</si>
  <si>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</si>
  <si>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</si>
  <si>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</si>
  <si>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</si>
  <si>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</si>
  <si>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</si>
  <si>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</si>
  <si>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</si>
  <si>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</si>
  <si>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</si>
  <si>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</si>
  <si>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</si>
  <si>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</si>
  <si>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</si>
  <si>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</si>
  <si>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</si>
  <si>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</si>
  <si>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</si>
  <si>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</si>
  <si>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</si>
  <si>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</si>
  <si>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</si>
  <si>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</si>
  <si>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</si>
  <si>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</si>
  <si>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</si>
  <si>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</si>
  <si>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</si>
  <si>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</si>
  <si>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</si>
  <si>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</si>
  <si>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</si>
  <si>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</si>
  <si>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</si>
  <si>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</si>
  <si>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</si>
  <si>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</si>
  <si>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</si>
  <si>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</si>
  <si>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</si>
  <si>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</si>
  <si>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</si>
  <si>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</si>
  <si>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</si>
  <si>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</si>
  <si>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</si>
  <si>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</si>
  <si>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</si>
  <si>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</si>
  <si>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</si>
  <si>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</si>
  <si>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</si>
  <si>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</si>
  <si>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</si>
  <si>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</si>
  <si>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</si>
  <si>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</si>
  <si>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</si>
  <si>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</si>
  <si>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</si>
  <si>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</si>
  <si>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……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</si>
  <si>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</si>
  <si>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</si>
  <si>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</si>
  <si>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</si>
  <si>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</si>
  <si>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</si>
  <si>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</si>
  <si>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</si>
  <si>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</si>
  <si>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</si>
  <si>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</si>
  <si>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</si>
  <si>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</si>
  <si>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</si>
  <si>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</si>
  <si>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</si>
  <si>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</si>
  <si>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</si>
  <si>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</si>
  <si>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</si>
  <si>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</si>
  <si>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</si>
  <si>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</si>
  <si>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</si>
  <si>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</si>
  <si>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</si>
  <si>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</si>
  <si>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</si>
  <si>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</si>
  <si>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</si>
  <si>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</si>
  <si>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</si>
  <si>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</si>
  <si>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</si>
  <si>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</si>
  <si>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</si>
  <si>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</si>
  <si>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</si>
  <si>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</si>
  <si>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</si>
  <si>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</si>
  <si>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</si>
  <si>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</si>
  <si>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</si>
  <si>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</si>
  <si>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</si>
  <si>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</si>
  <si>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</si>
  <si>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</si>
  <si>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××类</t>
  </si>
  <si>
    <t>××款</t>
  </si>
  <si>
    <t>××项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</si>
  <si>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</si>
  <si>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</si>
  <si>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</si>
  <si>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</si>
  <si>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</si>
  <si>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</si>
  <si>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</si>
  <si>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</si>
  <si>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</si>
  <si>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</si>
  <si>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</si>
  <si>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</si>
  <si>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</si>
  <si>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</si>
  <si>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</si>
  <si>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</si>
  <si>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</si>
  <si>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</si>
  <si>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</si>
  <si>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</si>
  <si>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</si>
  <si>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</si>
  <si>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</si>
  <si>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</si>
  <si>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</si>
  <si>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</si>
  <si>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</si>
  <si>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</si>
  <si>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</si>
  <si>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</si>
  <si>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</si>
  <si>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</si>
  <si>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</si>
  <si>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</si>
  <si>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</si>
  <si>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</si>
  <si>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</si>
  <si>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“两新”组织专职党建工作指导员</t>
  </si>
  <si>
    <t>独生子女父母奖励费</t>
  </si>
  <si>
    <t>计划生育特别扶助金</t>
  </si>
  <si>
    <t>失独人员一次性救助金</t>
  </si>
  <si>
    <t>基本公共卫生服务项目（区级）</t>
  </si>
  <si>
    <t>献血经费</t>
  </si>
  <si>
    <t>医联体专项经费</t>
  </si>
  <si>
    <t>急救站点运行经费</t>
  </si>
  <si>
    <t>失独家庭专项（暖心家园）</t>
  </si>
  <si>
    <t>和平区云医院信息系统资源租赁费</t>
  </si>
  <si>
    <t>艾滋病防治</t>
  </si>
  <si>
    <t>精神卫生</t>
  </si>
  <si>
    <t>结核病防治</t>
  </si>
  <si>
    <t>慢性非传染性疾病防治</t>
  </si>
  <si>
    <t>和平区疫情防控经费</t>
  </si>
  <si>
    <t>派驻纪检监察四组</t>
  </si>
  <si>
    <t>爱国卫生工作经费</t>
  </si>
  <si>
    <t>天津市和平区卫生健康委员会</t>
  </si>
  <si>
    <t>巩固国家卫生区成果及和平区健康天津行动工作经费</t>
  </si>
  <si>
    <t>人才引进及专技人员进修资助</t>
  </si>
  <si>
    <t>计划生育补助资金-2023年</t>
  </si>
  <si>
    <t>重大传染病防控经费-2023年</t>
  </si>
  <si>
    <t>中医药事业传承与发展-01中央直达资金-2023年医疗服务与保障能力提升补助资金</t>
  </si>
  <si>
    <t>基本公共卫生服务-2023年</t>
  </si>
  <si>
    <t>公立医院综合改革-01中央直达资金-2023年医疗服务与保障能力提升补助资金</t>
  </si>
  <si>
    <t>计划生育补助资金-01中央直达资金</t>
  </si>
  <si>
    <t>基本公共卫生服务补助资金-01中央直达资金</t>
  </si>
  <si>
    <t>基层医疗卫生机构补助资金-01中央直达资金-2023年基本药物制度补助资金</t>
  </si>
  <si>
    <t>物业补贴2023年</t>
  </si>
  <si>
    <t>精准帮扶</t>
  </si>
  <si>
    <t>和平区妇产科医院新址提升改造项目（一般债）结转结余项目</t>
  </si>
  <si>
    <t>和平区城市核酸检测基地提升工程（一般债）</t>
  </si>
  <si>
    <t>和平区中医院新址提升改造项目（一般债）结转结余项目</t>
  </si>
  <si>
    <t>卫生健康转移支付补助资金-妇女儿童健康提升</t>
  </si>
  <si>
    <t>卫生健康发展-计划生育补助资金</t>
  </si>
  <si>
    <t>基本公共卫生服务补助资金（2022年结算）</t>
  </si>
  <si>
    <t>项目尾款</t>
  </si>
  <si>
    <t>一般债利息</t>
  </si>
  <si>
    <t>严重精神障碍患者免费服药</t>
  </si>
  <si>
    <t>天津市和平区疾病预防控制中心</t>
  </si>
  <si>
    <t>疾控中心业务费</t>
  </si>
  <si>
    <t>2023年爱国卫生工作（病媒）</t>
  </si>
  <si>
    <t>2021年重大传染病防控经费-新冠肺炎等重点传染病监测结转结余项目</t>
  </si>
  <si>
    <t>2021年重大传染病防控经费-配备三代基因检测仪结转结余项目</t>
  </si>
  <si>
    <t>2021年重大传染病防控经费-精神卫生结转结余项目</t>
  </si>
  <si>
    <t>重大传染病防控（2022年中央资金）</t>
  </si>
  <si>
    <t>基本公共卫生服务补助资金-中央直达</t>
  </si>
  <si>
    <t>基本公共卫生服务补助资金（中央直达）</t>
  </si>
  <si>
    <t>妇儿中心业务费</t>
  </si>
  <si>
    <t>天津市和平区妇幼保健计划生育服务中心</t>
  </si>
  <si>
    <t>重大传染病防控经费-艾滋病防治</t>
  </si>
  <si>
    <t>基本公共卫生服务业务费</t>
  </si>
  <si>
    <t>天津市和平区卫生健康管理服务中心</t>
  </si>
  <si>
    <t>天津市和平区小白楼街社区卫生服务中心</t>
  </si>
  <si>
    <t>2022年基本公共卫生服务补助资金（中央直达）</t>
  </si>
  <si>
    <t>天津市和平区劝业场街社区卫生服务中心</t>
  </si>
  <si>
    <t>天津市和平区新兴街社区卫生服务中心</t>
  </si>
  <si>
    <t>重大传染病防控[2022年中央资金]</t>
  </si>
  <si>
    <t>天津市和平区南营门街社区卫生服务中心</t>
  </si>
  <si>
    <t>2022年基本公共卫生服务补助资金-中央直达</t>
  </si>
  <si>
    <t>天津市和平区南市街社区卫生服务中心</t>
  </si>
  <si>
    <t>五大道社区卫生服务中心迁建专项债[2021年项目]</t>
  </si>
  <si>
    <t>天津市和平区五大道街社区卫生服务中心</t>
  </si>
  <si>
    <t>专项债利息</t>
  </si>
  <si>
    <t>天津市和平区口腔医院</t>
  </si>
  <si>
    <t>和平区特扶人员体检</t>
  </si>
  <si>
    <t>天津市和平区中医医院</t>
  </si>
  <si>
    <t>和平区机关事业单位在职、离退休人员体检</t>
  </si>
  <si>
    <t>从业人员健康体检</t>
  </si>
  <si>
    <t>重大传染病防控-新冠肺炎等重点传染病监测项目</t>
  </si>
  <si>
    <t>对口帮扶贫困县中医医院-卫生健康对口帮扶补助资金</t>
  </si>
  <si>
    <t>2021年卫生健康补助资金（第二批）--妇女儿童健康促进（儿童七项先天性疾病筛查）结转结余项目</t>
  </si>
  <si>
    <t>天津市和平区妇产科医院</t>
  </si>
  <si>
    <t>重大传染病防控经费-扩大免疫规划</t>
  </si>
  <si>
    <t>天津市和平区卫生计生综合监督所</t>
  </si>
  <si>
    <t>抽检经费</t>
  </si>
  <si>
    <t>机动车维护费</t>
  </si>
  <si>
    <t>其他运转类</t>
  </si>
  <si>
    <t>其他支出</t>
  </si>
  <si>
    <t>其他政府性基金及对应专项债务收入安排的支出</t>
  </si>
  <si>
    <t>其他地方自行试点项目收益专项债券收入安排的支出</t>
  </si>
  <si>
    <t>债务付息支出</t>
  </si>
  <si>
    <t xml:space="preserve">  其他地方自行试点项目收益专项债券付息支出</t>
  </si>
  <si>
    <t>其他地方自行试点项目收益专项债券付息支出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</si>
  <si>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</si>
  <si>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</si>
  <si>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</si>
  <si>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</si>
  <si>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</si>
  <si>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</si>
  <si>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</si>
  <si>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</si>
  <si>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</si>
  <si>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</si>
  <si>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</si>
  <si>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</si>
  <si>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</si>
  <si>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维修(护)费</t>
  </si>
  <si>
    <t xml:space="preserve">  专用燃料费</t>
  </si>
  <si>
    <t xml:space="preserve">  工会经费</t>
  </si>
  <si>
    <t>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</si>
  <si>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</si>
  <si>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</si>
  <si>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</si>
  <si>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</si>
  <si>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</si>
  <si>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医疗费补助</t>
  </si>
  <si>
    <t>奖励金</t>
  </si>
  <si>
    <t>301</t>
  </si>
  <si>
    <t>30101</t>
  </si>
  <si>
    <t>30102</t>
  </si>
  <si>
    <t>30103</t>
  </si>
  <si>
    <t>30107</t>
  </si>
  <si>
    <t>30108</t>
  </si>
  <si>
    <t>30109</t>
  </si>
  <si>
    <t>30110</t>
  </si>
  <si>
    <t>30111</t>
  </si>
  <si>
    <t>30112</t>
  </si>
  <si>
    <t>30113</t>
  </si>
  <si>
    <t>302</t>
  </si>
  <si>
    <t>30201</t>
  </si>
  <si>
    <t>30205</t>
  </si>
  <si>
    <t>30206</t>
  </si>
  <si>
    <t>30207</t>
  </si>
  <si>
    <t>30208</t>
  </si>
  <si>
    <t>30213</t>
  </si>
  <si>
    <t>30225</t>
  </si>
  <si>
    <t>30228</t>
  </si>
  <si>
    <t>30239</t>
  </si>
  <si>
    <t>30299</t>
  </si>
  <si>
    <t>303</t>
  </si>
  <si>
    <t>30301</t>
  </si>
  <si>
    <t>30302</t>
  </si>
  <si>
    <t>30307</t>
  </si>
  <si>
    <t>一般公共服务支出</t>
  </si>
  <si>
    <t xml:space="preserve">  纪检监察事务</t>
  </si>
  <si>
    <t xml:space="preserve">    派驻派出机构</t>
  </si>
  <si>
    <t>其他共产党事务支出</t>
  </si>
  <si>
    <t xml:space="preserve">    其他共产党事务支出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</si>
  <si>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</si>
  <si>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</si>
  <si>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</si>
  <si>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</si>
  <si>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</si>
  <si>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卫生健康管理事务</t>
  </si>
  <si>
    <t xml:space="preserve">    行政运行</t>
  </si>
  <si>
    <t xml:space="preserve">    一般行政管理事务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</si>
  <si>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</si>
  <si>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</si>
  <si>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</si>
  <si>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</si>
  <si>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妇幼保健医院</t>
  </si>
  <si>
    <t xml:space="preserve">    其他专科医院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</si>
  <si>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</si>
  <si>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</si>
  <si>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</si>
  <si>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</si>
  <si>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</si>
  <si>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</si>
  <si>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</si>
  <si>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</si>
  <si>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</si>
  <si>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</si>
  <si>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</si>
  <si>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</si>
  <si>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</si>
  <si>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</si>
  <si>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</si>
  <si>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</si>
  <si>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</si>
  <si>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</si>
  <si>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计划生育服务</t>
  </si>
  <si>
    <t xml:space="preserve">  行政事业单位医疗</t>
  </si>
  <si>
    <t xml:space="preserve">    行政单位医疗</t>
  </si>
  <si>
    <t xml:space="preserve">  事业单位医疗</t>
  </si>
  <si>
    <t xml:space="preserve">  公务员医疗补助</t>
  </si>
  <si>
    <t xml:space="preserve">   其他行政事业单位医疗支出</t>
  </si>
  <si>
    <t>地方政府一般债务发行费用支出</t>
  </si>
  <si>
    <t xml:space="preserve">      地方政府一般债券付息支出</t>
  </si>
  <si>
    <t>201</t>
  </si>
  <si>
    <t>208</t>
  </si>
  <si>
    <t>20805</t>
  </si>
  <si>
    <t>2080505</t>
  </si>
  <si>
    <t>2080506</t>
  </si>
  <si>
    <t>210</t>
  </si>
  <si>
    <t>21001</t>
  </si>
  <si>
    <t>2100101</t>
  </si>
  <si>
    <t>21004</t>
  </si>
  <si>
    <t>2100401</t>
  </si>
  <si>
    <t>2100402</t>
  </si>
  <si>
    <t>2100403</t>
  </si>
  <si>
    <t>21011</t>
  </si>
  <si>
    <t>2101101</t>
  </si>
  <si>
    <t>2101102</t>
  </si>
  <si>
    <t>2101103</t>
  </si>
  <si>
    <t>2101199</t>
  </si>
  <si>
    <t>天津市和平区卫生健康委员会本级</t>
  </si>
  <si>
    <t>368101</t>
  </si>
  <si>
    <t>368201</t>
  </si>
  <si>
    <t>368202</t>
  </si>
  <si>
    <t>368203</t>
  </si>
  <si>
    <t>368204</t>
  </si>
  <si>
    <t>368205</t>
  </si>
  <si>
    <t>368206</t>
  </si>
  <si>
    <t>368207</t>
  </si>
  <si>
    <t>368208</t>
  </si>
  <si>
    <t>368209</t>
  </si>
  <si>
    <t>368210</t>
  </si>
  <si>
    <t>368211</t>
  </si>
  <si>
    <t>368212</t>
  </si>
  <si>
    <t>368301</t>
  </si>
  <si>
    <t xml:space="preserve">  纪检监察事务</t>
  </si>
  <si>
    <t>其他共产党事务支出</t>
  </si>
  <si>
    <t xml:space="preserve">    其他共产党事务支出</t>
  </si>
  <si>
    <t xml:space="preserve">    一般行政管理事务</t>
  </si>
  <si>
    <t xml:space="preserve">    其他公立医院支出</t>
  </si>
  <si>
    <t xml:space="preserve">    其他基层医疗卫生机构支出</t>
  </si>
  <si>
    <t xml:space="preserve">    应急救治机构</t>
  </si>
  <si>
    <t xml:space="preserve">    突发公共卫生事件应急处理</t>
  </si>
  <si>
    <t xml:space="preserve">  中医药</t>
  </si>
  <si>
    <t xml:space="preserve">    中医（民族医）药专项</t>
  </si>
  <si>
    <t xml:space="preserve">    其他中医药支出</t>
  </si>
  <si>
    <t>其他支出</t>
  </si>
  <si>
    <t xml:space="preserve">  其他政府性基金及对应专项债务收入安排的支出</t>
  </si>
  <si>
    <t xml:space="preserve">    其他地方自行试点项目收益专项债券收入安排的支出</t>
  </si>
  <si>
    <t>债务付息支出</t>
  </si>
  <si>
    <t xml:space="preserve">  其他地方自行试点项目收益专项债券付息支出</t>
  </si>
  <si>
    <t xml:space="preserve">    其他地方自行试点项目收益专项债券付息支出</t>
  </si>
  <si>
    <t xml:space="preserve">    本部门2023年国有资本经营预算支出情况表为空表。</t>
  </si>
  <si>
    <t>其他运转类</t>
  </si>
  <si>
    <t>特定目标类</t>
  </si>
  <si>
    <t>爱国卫生工作补助资金</t>
  </si>
  <si>
    <t>2021年卫生健康补助资金（第二批）-爱国卫生工作（爱国卫生重点工作）结余结转项目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</si>
</sst>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16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36" fillId="2" borderId="1" applyNumberFormat="0" applyAlignment="0" applyProtection="0"/>
    <xf numFmtId="0" fontId="62" fillId="36" borderId="2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18" fillId="4" borderId="10" applyNumberFormat="0" applyFont="0" applyAlignment="0" applyProtection="0"/>
    <xf numFmtId="0" fontId="49" fillId="2" borderId="11" applyNumberForma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54">
    <xf numFmtId="0" fontId="0" fillId="0" borderId="0" xfId="0" applyAlignment="1">
      <alignment/>
    </xf>
    <xf numFmtId="0" fontId="4" fillId="0" borderId="0" xfId="969" applyFont="1" applyAlignment="1">
      <alignment horizontal="center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969">
      <alignment/>
      <protection/>
    </xf>
    <xf numFmtId="0" fontId="4" fillId="0" borderId="0" xfId="969" applyFont="1" applyAlignment="1">
      <alignment vertical="center"/>
      <protection/>
    </xf>
    <xf numFmtId="0" fontId="5" fillId="0" borderId="0" xfId="969" applyFont="1">
      <alignment/>
      <protection/>
    </xf>
    <xf numFmtId="0" fontId="5" fillId="0" borderId="8" xfId="969" applyFont="1" applyBorder="1" applyAlignment="1">
      <alignment horizontal="center" vertical="center" wrapText="1"/>
      <protection/>
    </xf>
    <xf numFmtId="0" fontId="5" fillId="0" borderId="8" xfId="969" applyFont="1" applyBorder="1" applyAlignment="1">
      <alignment horizontal="center" vertical="center"/>
      <protection/>
    </xf>
    <xf numFmtId="0" fontId="5" fillId="0" borderId="0" xfId="969" applyFont="1" applyAlignment="1">
      <alignment vertical="center"/>
      <protection/>
    </xf>
    <xf numFmtId="0" fontId="5" fillId="0" borderId="0" xfId="969" applyFont="1" applyAlignment="1">
      <alignment horizontal="right"/>
      <protection/>
    </xf>
    <xf numFmtId="0" fontId="2" fillId="0" borderId="0" xfId="969" applyBorder="1">
      <alignment/>
      <protection/>
    </xf>
    <xf numFmtId="0" fontId="5" fillId="0" borderId="0" xfId="96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917" applyNumberFormat="1" applyFont="1" applyFill="1" applyBorder="1" applyAlignment="1">
      <alignment horizontal="left" vertical="center"/>
      <protection/>
    </xf>
    <xf numFmtId="192" fontId="68" fillId="0" borderId="8" xfId="932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193" fontId="7" fillId="0" borderId="8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6" fillId="0" borderId="0" xfId="0" applyNumberFormat="1" applyFont="1" applyFill="1" applyAlignment="1" applyProtection="1">
      <alignment horizontal="centerContinuous" vertical="top" wrapText="1"/>
      <protection/>
    </xf>
    <xf numFmtId="0" fontId="2" fillId="0" borderId="0" xfId="0" applyFont="1" applyFill="1" applyAlignment="1">
      <alignment horizontal="right" wrapText="1"/>
    </xf>
    <xf numFmtId="0" fontId="65" fillId="0" borderId="8" xfId="924" applyBorder="1" applyAlignment="1">
      <alignment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65" fillId="0" borderId="8" xfId="924" applyBorder="1" applyAlignment="1">
      <alignment horizontal="left" vertical="center"/>
      <protection/>
    </xf>
    <xf numFmtId="0" fontId="65" fillId="0" borderId="8" xfId="925" applyBorder="1">
      <alignment vertical="center"/>
      <protection/>
    </xf>
    <xf numFmtId="0" fontId="69" fillId="0" borderId="8" xfId="927" applyFont="1" applyBorder="1">
      <alignment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9" fillId="0" borderId="8" xfId="926" applyFont="1" applyBorder="1" applyAlignment="1">
      <alignment vertical="center" wrapText="1"/>
      <protection/>
    </xf>
    <xf numFmtId="0" fontId="69" fillId="0" borderId="8" xfId="926" applyFont="1" applyBorder="1" applyAlignment="1">
      <alignment vertical="center" wrapText="1"/>
      <protection/>
    </xf>
    <xf numFmtId="49" fontId="69" fillId="0" borderId="8" xfId="928" applyNumberFormat="1" applyFont="1" applyBorder="1">
      <alignment vertical="center"/>
      <protection/>
    </xf>
    <xf numFmtId="0" fontId="69" fillId="0" borderId="8" xfId="930" applyFont="1" applyBorder="1">
      <alignment vertical="center"/>
      <protection/>
    </xf>
    <xf numFmtId="49" fontId="69" fillId="0" borderId="8" xfId="931" applyNumberFormat="1" applyFont="1" applyBorder="1">
      <alignment vertical="center"/>
      <protection/>
    </xf>
    <xf numFmtId="0" fontId="69" fillId="0" borderId="8" xfId="929" applyFont="1" applyBorder="1" applyAlignment="1">
      <alignment vertical="center" wrapText="1"/>
      <protection/>
    </xf>
    <xf numFmtId="0" fontId="69" fillId="0" borderId="8" xfId="929" applyFont="1" applyBorder="1" applyAlignment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 wrapText="1"/>
    </xf>
    <xf numFmtId="0" fontId="69" fillId="0" borderId="8" xfId="937" applyFont="1" applyBorder="1" applyAlignment="1">
      <alignment vertical="center" wrapText="1"/>
      <protection/>
    </xf>
    <xf numFmtId="0" fontId="69" fillId="0" borderId="8" xfId="937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9" fillId="0" borderId="8" xfId="938" applyFont="1" applyBorder="1">
      <alignment vertical="center"/>
      <protection/>
    </xf>
    <xf numFmtId="0" fontId="65" fillId="0" borderId="0" xfId="940">
      <alignment vertical="center"/>
      <protection/>
    </xf>
    <xf numFmtId="49" fontId="65" fillId="0" borderId="0" xfId="940" applyNumberFormat="1">
      <alignment vertical="center"/>
      <protection/>
    </xf>
    <xf numFmtId="49" fontId="69" fillId="0" borderId="8" xfId="941" applyNumberFormat="1" applyFont="1" applyBorder="1">
      <alignment vertical="center"/>
      <protection/>
    </xf>
    <xf numFmtId="49" fontId="69" fillId="0" borderId="8" xfId="941" applyNumberFormat="1" applyFont="1" applyBorder="1">
      <alignment vertical="center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9" fillId="0" borderId="8" xfId="953" applyFont="1" applyBorder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9" fillId="0" borderId="8" xfId="954" applyFont="1" applyBorder="1">
      <alignment vertical="center"/>
      <protection/>
    </xf>
    <xf numFmtId="0" fontId="69" fillId="0" borderId="8" xfId="954" applyFont="1" applyBorder="1">
      <alignment vertical="center"/>
      <protection/>
    </xf>
    <xf numFmtId="0" fontId="65" fillId="0" borderId="8" xfId="952" applyBorder="1" applyAlignment="1">
      <alignment vertical="center" wrapText="1"/>
      <protection/>
    </xf>
    <xf numFmtId="0" fontId="69" fillId="0" borderId="8" xfId="930" applyFont="1" applyBorder="1">
      <alignment vertical="center"/>
      <protection/>
    </xf>
    <xf numFmtId="0" fontId="69" fillId="0" borderId="8" xfId="930" applyFont="1" applyBorder="1">
      <alignment vertical="center"/>
      <protection/>
    </xf>
    <xf numFmtId="0" fontId="69" fillId="0" borderId="8" xfId="930" applyFont="1" applyBorder="1">
      <alignment vertical="center"/>
      <protection/>
    </xf>
    <xf numFmtId="0" fontId="69" fillId="0" borderId="8" xfId="930" applyFont="1" applyBorder="1">
      <alignment vertical="center"/>
      <protection/>
    </xf>
    <xf numFmtId="0" fontId="69" fillId="0" borderId="8" xfId="930" applyFont="1" applyBorder="1">
      <alignment vertical="center"/>
      <protection/>
    </xf>
    <xf numFmtId="0" fontId="3" fillId="0" borderId="0" xfId="903" applyFont="1" applyFill="1" applyAlignment="1">
      <alignment wrapText="1"/>
      <protection/>
    </xf>
    <xf numFmtId="0" fontId="0" fillId="0" borderId="0" xfId="903" applyFill="1">
      <alignment/>
      <protection/>
    </xf>
    <xf numFmtId="0" fontId="3" fillId="0" borderId="0" xfId="903" applyFont="1" applyFill="1" applyAlignment="1">
      <alignment/>
      <protection/>
    </xf>
    <xf numFmtId="0" fontId="69" fillId="0" borderId="8" xfId="923" applyFont="1" applyFill="1" applyBorder="1">
      <alignment vertical="center"/>
      <protection/>
    </xf>
    <xf numFmtId="0" fontId="69" fillId="0" borderId="8" xfId="921" applyFont="1" applyFill="1" applyBorder="1" applyAlignment="1">
      <alignment vertical="center" wrapText="1"/>
      <protection/>
    </xf>
    <xf numFmtId="0" fontId="2" fillId="0" borderId="8" xfId="903" applyFont="1" applyFill="1" applyBorder="1" applyAlignment="1">
      <alignment horizontal="center" vertical="center"/>
      <protection/>
    </xf>
    <xf numFmtId="0" fontId="2" fillId="0" borderId="8" xfId="903" applyFont="1" applyFill="1" applyBorder="1" applyAlignment="1">
      <alignment horizontal="center" vertical="center" wrapText="1"/>
      <protection/>
    </xf>
    <xf numFmtId="0" fontId="2" fillId="0" borderId="0" xfId="903" applyFont="1" applyFill="1">
      <alignment/>
      <protection/>
    </xf>
    <xf numFmtId="0" fontId="69" fillId="0" borderId="8" xfId="921" applyFont="1" applyFill="1" applyBorder="1">
      <alignment vertical="center"/>
      <protection/>
    </xf>
    <xf numFmtId="0" fontId="2" fillId="0" borderId="8" xfId="903" applyFont="1" applyFill="1" applyBorder="1" applyAlignment="1">
      <alignment horizontal="center" vertical="center" wrapText="1"/>
      <protection/>
    </xf>
    <xf numFmtId="0" fontId="2" fillId="0" borderId="8" xfId="903" applyFont="1" applyFill="1" applyBorder="1" applyAlignment="1">
      <alignment wrapText="1"/>
      <protection/>
    </xf>
    <xf numFmtId="0" fontId="2" fillId="0" borderId="8" xfId="903" applyFont="1" applyFill="1" applyBorder="1">
      <alignment/>
      <protection/>
    </xf>
    <xf numFmtId="0" fontId="0" fillId="0" borderId="0" xfId="903" applyFill="1" applyAlignment="1">
      <alignment wrapText="1"/>
      <protection/>
    </xf>
    <xf numFmtId="195" fontId="2" fillId="0" borderId="8" xfId="903" applyNumberFormat="1" applyFont="1" applyFill="1" applyBorder="1">
      <alignment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969" applyFont="1" applyAlignment="1">
      <alignment horizontal="center" vertical="center"/>
      <protection/>
    </xf>
    <xf numFmtId="0" fontId="5" fillId="0" borderId="8" xfId="969" applyFont="1" applyBorder="1" applyAlignment="1">
      <alignment horizontal="center" vertical="center"/>
      <protection/>
    </xf>
    <xf numFmtId="0" fontId="5" fillId="0" borderId="8" xfId="969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969" applyFont="1" applyFill="1" applyAlignment="1">
      <alignment horizontal="center" vertical="center"/>
      <protection/>
    </xf>
    <xf numFmtId="0" fontId="5" fillId="0" borderId="0" xfId="969" applyFont="1" applyFill="1" applyBorder="1" applyAlignment="1">
      <alignment horizontal="right"/>
      <protection/>
    </xf>
    <xf numFmtId="0" fontId="2" fillId="0" borderId="8" xfId="903" applyFont="1" applyFill="1" applyBorder="1" applyAlignment="1">
      <alignment horizontal="center" vertical="center"/>
      <protection/>
    </xf>
    <xf numFmtId="0" fontId="2" fillId="0" borderId="8" xfId="903" applyFont="1" applyFill="1" applyBorder="1" applyAlignment="1">
      <alignment horizontal="center" vertical="center" wrapText="1"/>
      <protection/>
    </xf>
  </cellXfs>
  <cellStyles count="1630">
    <cellStyle name="Normal" xfId="0"/>
    <cellStyle name="?鹎%U龡&amp;H齲_x0001_C铣_x0014__x0007__x0001__x0001_" xfId="15"/>
    <cellStyle name="_ET_STYLE_NoName_00_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强调文字颜色 1" xfId="29"/>
    <cellStyle name="20% - 强调文字颜色 1 2" xfId="30"/>
    <cellStyle name="20% - 强调文字颜色 1 2 2" xfId="31"/>
    <cellStyle name="20% - 强调文字颜色 2" xfId="32"/>
    <cellStyle name="20% - 强调文字颜色 2 2" xfId="33"/>
    <cellStyle name="20% - 强调文字颜色 2 2 2" xfId="34"/>
    <cellStyle name="20% - 强调文字颜色 3" xfId="35"/>
    <cellStyle name="20% - 强调文字颜色 3 2" xfId="36"/>
    <cellStyle name="20% - 强调文字颜色 3 2 2" xfId="37"/>
    <cellStyle name="20% - 强调文字颜色 4" xfId="38"/>
    <cellStyle name="20% - 强调文字颜色 4 2" xfId="39"/>
    <cellStyle name="20% - 强调文字颜色 4 2 2" xfId="40"/>
    <cellStyle name="20% - 强调文字颜色 5" xfId="41"/>
    <cellStyle name="20% - 强调文字颜色 5 2" xfId="42"/>
    <cellStyle name="20% - 强调文字颜色 5 2 2" xfId="43"/>
    <cellStyle name="20% - 强调文字颜色 6" xfId="44"/>
    <cellStyle name="20% - 强调文字颜色 6 2" xfId="45"/>
    <cellStyle name="20% - 强调文字颜色 6 2 2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40% - 强调文字颜色 1" xfId="59"/>
    <cellStyle name="40% - 强调文字颜色 1 2" xfId="60"/>
    <cellStyle name="40% - 强调文字颜色 1 2 2" xfId="61"/>
    <cellStyle name="40% - 强调文字颜色 2" xfId="62"/>
    <cellStyle name="40% - 强调文字颜色 2 2" xfId="63"/>
    <cellStyle name="40% - 强调文字颜色 2 2 2" xfId="64"/>
    <cellStyle name="40% - 强调文字颜色 3" xfId="65"/>
    <cellStyle name="40% - 强调文字颜色 3 2" xfId="66"/>
    <cellStyle name="40% - 强调文字颜色 3 2 2" xfId="67"/>
    <cellStyle name="40% - 强调文字颜色 4" xfId="68"/>
    <cellStyle name="40% - 强调文字颜色 4 2" xfId="69"/>
    <cellStyle name="40% - 强调文字颜色 4 2 2" xfId="70"/>
    <cellStyle name="40% - 强调文字颜色 5" xfId="71"/>
    <cellStyle name="40% - 强调文字颜色 5 2" xfId="72"/>
    <cellStyle name="40% - 强调文字颜色 5 2 2" xfId="73"/>
    <cellStyle name="40% - 强调文字颜色 6" xfId="74"/>
    <cellStyle name="40% - 强调文字颜色 6 2" xfId="75"/>
    <cellStyle name="40% - 强调文字颜色 6 2 2" xfId="76"/>
    <cellStyle name="60% - Accent1" xfId="77"/>
    <cellStyle name="60% - Accent1 2" xfId="78"/>
    <cellStyle name="60% - Accent2" xfId="79"/>
    <cellStyle name="60% - Accent2 2" xfId="80"/>
    <cellStyle name="60% - Accent3" xfId="81"/>
    <cellStyle name="60% - Accent3 2" xfId="82"/>
    <cellStyle name="60% - Accent4" xfId="83"/>
    <cellStyle name="60% - Accent4 2" xfId="84"/>
    <cellStyle name="60% - Accent5" xfId="85"/>
    <cellStyle name="60% - Accent5 2" xfId="86"/>
    <cellStyle name="60% - Accent6" xfId="87"/>
    <cellStyle name="60% - Accent6 2" xfId="88"/>
    <cellStyle name="60% - 强调文字颜色 1" xfId="89"/>
    <cellStyle name="60% - 强调文字颜色 1 2" xfId="90"/>
    <cellStyle name="60% - 强调文字颜色 1 2 2" xfId="91"/>
    <cellStyle name="60% - 强调文字颜色 2" xfId="92"/>
    <cellStyle name="60% - 强调文字颜色 2 2" xfId="93"/>
    <cellStyle name="60% - 强调文字颜色 2 2 2" xfId="94"/>
    <cellStyle name="60% - 强调文字颜色 3" xfId="95"/>
    <cellStyle name="60% - 强调文字颜色 3 2" xfId="96"/>
    <cellStyle name="60% - 强调文字颜色 3 2 2" xfId="97"/>
    <cellStyle name="60% - 强调文字颜色 4" xfId="98"/>
    <cellStyle name="60% - 强调文字颜色 4 2" xfId="99"/>
    <cellStyle name="60% - 强调文字颜色 4 2 2" xfId="100"/>
    <cellStyle name="60% - 强调文字颜色 5" xfId="101"/>
    <cellStyle name="60% - 强调文字颜色 5 2" xfId="102"/>
    <cellStyle name="60% - 强调文字颜色 5 2 2" xfId="103"/>
    <cellStyle name="60% - 强调文字颜色 6" xfId="104"/>
    <cellStyle name="60% - 强调文字颜色 6 2" xfId="105"/>
    <cellStyle name="60% - 强调文字颜色 6 2 2" xfId="106"/>
    <cellStyle name="Accent1" xfId="107"/>
    <cellStyle name="Accent1 - 20%" xfId="108"/>
    <cellStyle name="Accent1 - 20% 2" xfId="109"/>
    <cellStyle name="Accent1 - 40%" xfId="110"/>
    <cellStyle name="Accent1 - 40% 2" xfId="111"/>
    <cellStyle name="Accent1 - 60%" xfId="112"/>
    <cellStyle name="Accent1 - 60% 2" xfId="113"/>
    <cellStyle name="Accent1 2" xfId="114"/>
    <cellStyle name="Accent1 3" xfId="115"/>
    <cellStyle name="Accent1 4" xfId="116"/>
    <cellStyle name="Accent1 5" xfId="117"/>
    <cellStyle name="Accent1 6" xfId="118"/>
    <cellStyle name="Accent1 7" xfId="119"/>
    <cellStyle name="Accent1 8" xfId="120"/>
    <cellStyle name="Accent1 9" xfId="121"/>
    <cellStyle name="Accent1_2006年33甘肃" xfId="122"/>
    <cellStyle name="Accent2" xfId="123"/>
    <cellStyle name="Accent2 - 20%" xfId="124"/>
    <cellStyle name="Accent2 - 20% 2" xfId="125"/>
    <cellStyle name="Accent2 - 40%" xfId="126"/>
    <cellStyle name="Accent2 - 40% 2" xfId="127"/>
    <cellStyle name="Accent2 - 60%" xfId="128"/>
    <cellStyle name="Accent2 - 60% 2" xfId="129"/>
    <cellStyle name="Accent2 2" xfId="130"/>
    <cellStyle name="Accent2 3" xfId="131"/>
    <cellStyle name="Accent2 4" xfId="132"/>
    <cellStyle name="Accent2 5" xfId="133"/>
    <cellStyle name="Accent2 6" xfId="134"/>
    <cellStyle name="Accent2 7" xfId="135"/>
    <cellStyle name="Accent2 8" xfId="136"/>
    <cellStyle name="Accent2 9" xfId="137"/>
    <cellStyle name="Accent2_2006年33甘肃" xfId="138"/>
    <cellStyle name="Accent3" xfId="139"/>
    <cellStyle name="Accent3 - 20%" xfId="140"/>
    <cellStyle name="Accent3 - 20% 2" xfId="141"/>
    <cellStyle name="Accent3 - 40%" xfId="142"/>
    <cellStyle name="Accent3 - 40% 2" xfId="143"/>
    <cellStyle name="Accent3 - 60%" xfId="144"/>
    <cellStyle name="Accent3 - 60% 2" xfId="145"/>
    <cellStyle name="Accent3 2" xfId="146"/>
    <cellStyle name="Accent3 3" xfId="147"/>
    <cellStyle name="Accent3 4" xfId="148"/>
    <cellStyle name="Accent3 5" xfId="149"/>
    <cellStyle name="Accent3 6" xfId="150"/>
    <cellStyle name="Accent3 7" xfId="151"/>
    <cellStyle name="Accent3 8" xfId="152"/>
    <cellStyle name="Accent3 9" xfId="153"/>
    <cellStyle name="Accent3_2006年33甘肃" xfId="154"/>
    <cellStyle name="Accent4" xfId="155"/>
    <cellStyle name="Accent4 - 20%" xfId="156"/>
    <cellStyle name="Accent4 - 20% 2" xfId="157"/>
    <cellStyle name="Accent4 - 40%" xfId="158"/>
    <cellStyle name="Accent4 - 40% 2" xfId="159"/>
    <cellStyle name="Accent4 - 60%" xfId="160"/>
    <cellStyle name="Accent4 - 60% 2" xfId="161"/>
    <cellStyle name="Accent4 2" xfId="162"/>
    <cellStyle name="Accent4 3" xfId="163"/>
    <cellStyle name="Accent4 4" xfId="164"/>
    <cellStyle name="Accent4 5" xfId="165"/>
    <cellStyle name="Accent4 6" xfId="166"/>
    <cellStyle name="Accent4 7" xfId="167"/>
    <cellStyle name="Accent4 8" xfId="168"/>
    <cellStyle name="Accent4 9" xfId="169"/>
    <cellStyle name="Accent5" xfId="170"/>
    <cellStyle name="Accent5 - 20%" xfId="171"/>
    <cellStyle name="Accent5 - 20% 2" xfId="172"/>
    <cellStyle name="Accent5 - 40%" xfId="173"/>
    <cellStyle name="Accent5 - 40% 2" xfId="174"/>
    <cellStyle name="Accent5 - 60%" xfId="175"/>
    <cellStyle name="Accent5 - 60% 2" xfId="176"/>
    <cellStyle name="Accent5 2" xfId="177"/>
    <cellStyle name="Accent5 3" xfId="178"/>
    <cellStyle name="Accent5 4" xfId="179"/>
    <cellStyle name="Accent5 5" xfId="180"/>
    <cellStyle name="Accent5 6" xfId="181"/>
    <cellStyle name="Accent5 7" xfId="182"/>
    <cellStyle name="Accent5 8" xfId="183"/>
    <cellStyle name="Accent5 9" xfId="184"/>
    <cellStyle name="Accent6" xfId="185"/>
    <cellStyle name="Accent6 - 20%" xfId="186"/>
    <cellStyle name="Accent6 - 20% 2" xfId="187"/>
    <cellStyle name="Accent6 - 40%" xfId="188"/>
    <cellStyle name="Accent6 - 40% 2" xfId="189"/>
    <cellStyle name="Accent6 - 60%" xfId="190"/>
    <cellStyle name="Accent6 - 60% 2" xfId="191"/>
    <cellStyle name="Accent6 2" xfId="192"/>
    <cellStyle name="Accent6 3" xfId="193"/>
    <cellStyle name="Accent6 4" xfId="194"/>
    <cellStyle name="Accent6 5" xfId="195"/>
    <cellStyle name="Accent6 6" xfId="196"/>
    <cellStyle name="Accent6 7" xfId="197"/>
    <cellStyle name="Accent6 8" xfId="198"/>
    <cellStyle name="Accent6 9" xfId="199"/>
    <cellStyle name="Accent6_2006年33甘肃" xfId="200"/>
    <cellStyle name="Bad" xfId="201"/>
    <cellStyle name="Bad 2" xfId="202"/>
    <cellStyle name="Calc Currency (0)" xfId="203"/>
    <cellStyle name="Calculation" xfId="204"/>
    <cellStyle name="Calculation 2" xfId="205"/>
    <cellStyle name="Check Cell" xfId="206"/>
    <cellStyle name="Check Cell 2" xfId="207"/>
    <cellStyle name="ColLevel_0" xfId="208"/>
    <cellStyle name="Comma [0]" xfId="209"/>
    <cellStyle name="comma zerodec" xfId="210"/>
    <cellStyle name="Comma_1995" xfId="211"/>
    <cellStyle name="Currency [0]" xfId="212"/>
    <cellStyle name="Currency_1995" xfId="213"/>
    <cellStyle name="Currency1" xfId="214"/>
    <cellStyle name="Date" xfId="215"/>
    <cellStyle name="Dollar (zero dec)" xfId="216"/>
    <cellStyle name="Explanatory Text" xfId="217"/>
    <cellStyle name="Explanatory Text 2" xfId="218"/>
    <cellStyle name="Fixed" xfId="219"/>
    <cellStyle name="Good" xfId="220"/>
    <cellStyle name="Good 2" xfId="221"/>
    <cellStyle name="Grey" xfId="222"/>
    <cellStyle name="Header1" xfId="223"/>
    <cellStyle name="Header2" xfId="224"/>
    <cellStyle name="Heading 1" xfId="225"/>
    <cellStyle name="Heading 1 2" xfId="226"/>
    <cellStyle name="Heading 2" xfId="227"/>
    <cellStyle name="Heading 2 2" xfId="228"/>
    <cellStyle name="Heading 3" xfId="229"/>
    <cellStyle name="Heading 3 2" xfId="230"/>
    <cellStyle name="Heading 4" xfId="231"/>
    <cellStyle name="Heading 4 2" xfId="232"/>
    <cellStyle name="HEADING1" xfId="233"/>
    <cellStyle name="HEADING2" xfId="234"/>
    <cellStyle name="Input" xfId="235"/>
    <cellStyle name="Input [yellow]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Input_20121229 提供执行转移支付" xfId="245"/>
    <cellStyle name="Linked Cell" xfId="246"/>
    <cellStyle name="Linked Cell 2" xfId="247"/>
    <cellStyle name="Neutral" xfId="248"/>
    <cellStyle name="Neutral 2" xfId="249"/>
    <cellStyle name="no dec" xfId="250"/>
    <cellStyle name="Norma,_laroux_4_营业在建 (2)_E21" xfId="251"/>
    <cellStyle name="Normal - Style1" xfId="252"/>
    <cellStyle name="Normal_#10-Headcount" xfId="253"/>
    <cellStyle name="Note" xfId="254"/>
    <cellStyle name="Note 2" xfId="255"/>
    <cellStyle name="Output" xfId="256"/>
    <cellStyle name="Output 2" xfId="257"/>
    <cellStyle name="Percent [2]" xfId="258"/>
    <cellStyle name="Percent_laroux" xfId="259"/>
    <cellStyle name="RowLevel_0" xfId="260"/>
    <cellStyle name="Title" xfId="261"/>
    <cellStyle name="Title 2" xfId="262"/>
    <cellStyle name="Total" xfId="263"/>
    <cellStyle name="Warning Text" xfId="264"/>
    <cellStyle name="Warning Text 2" xfId="265"/>
    <cellStyle name="Percent" xfId="266"/>
    <cellStyle name="百分比 2" xfId="267"/>
    <cellStyle name="百分比 3" xfId="268"/>
    <cellStyle name="百分比 3 2" xfId="269"/>
    <cellStyle name="百分比 4" xfId="270"/>
    <cellStyle name="百分比 4 2" xfId="271"/>
    <cellStyle name="百分比 5" xfId="272"/>
    <cellStyle name="百分比 5 2" xfId="273"/>
    <cellStyle name="标题" xfId="274"/>
    <cellStyle name="标题 1" xfId="275"/>
    <cellStyle name="标题 1 2" xfId="276"/>
    <cellStyle name="标题 1 2 2" xfId="277"/>
    <cellStyle name="标题 2" xfId="278"/>
    <cellStyle name="标题 2 2" xfId="279"/>
    <cellStyle name="标题 2 2 2" xfId="280"/>
    <cellStyle name="标题 3" xfId="281"/>
    <cellStyle name="标题 3 2" xfId="282"/>
    <cellStyle name="标题 3 2 2" xfId="283"/>
    <cellStyle name="标题 4" xfId="284"/>
    <cellStyle name="标题 4 2" xfId="285"/>
    <cellStyle name="标题 4 2 2" xfId="286"/>
    <cellStyle name="标题 5" xfId="287"/>
    <cellStyle name="表标题" xfId="288"/>
    <cellStyle name="表标题 2" xfId="289"/>
    <cellStyle name="差" xfId="290"/>
    <cellStyle name="差 2" xfId="291"/>
    <cellStyle name="差 2 2" xfId="292"/>
    <cellStyle name="差_00省级(打印)" xfId="293"/>
    <cellStyle name="差_00省级(打印) 2" xfId="294"/>
    <cellStyle name="差_03昭通" xfId="295"/>
    <cellStyle name="差_03昭通 2" xfId="296"/>
    <cellStyle name="差_0502通海县" xfId="297"/>
    <cellStyle name="差_0502通海县 2" xfId="298"/>
    <cellStyle name="差_05潍坊" xfId="299"/>
    <cellStyle name="差_05潍坊 2" xfId="300"/>
    <cellStyle name="差_0605石屏县" xfId="301"/>
    <cellStyle name="差_0605石屏县 2" xfId="302"/>
    <cellStyle name="差_0605石屏县_财力性转移支付2010年预算参考数" xfId="303"/>
    <cellStyle name="差_0605石屏县_财力性转移支付2010年预算参考数 2" xfId="304"/>
    <cellStyle name="差_07临沂" xfId="305"/>
    <cellStyle name="差_07临沂 2" xfId="306"/>
    <cellStyle name="差_09黑龙江" xfId="307"/>
    <cellStyle name="差_09黑龙江 2" xfId="308"/>
    <cellStyle name="差_09黑龙江_财力性转移支付2010年预算参考数" xfId="309"/>
    <cellStyle name="差_09黑龙江_财力性转移支付2010年预算参考数 2" xfId="310"/>
    <cellStyle name="差_1" xfId="311"/>
    <cellStyle name="差_1 2" xfId="312"/>
    <cellStyle name="差_1_财力性转移支付2010年预算参考数" xfId="313"/>
    <cellStyle name="差_1_财力性转移支付2010年预算参考数 2" xfId="314"/>
    <cellStyle name="差_1110洱源县" xfId="315"/>
    <cellStyle name="差_1110洱源县 2" xfId="316"/>
    <cellStyle name="差_1110洱源县_财力性转移支付2010年预算参考数" xfId="317"/>
    <cellStyle name="差_1110洱源县_财力性转移支付2010年预算参考数 2" xfId="318"/>
    <cellStyle name="差_11大理" xfId="319"/>
    <cellStyle name="差_11大理 2" xfId="320"/>
    <cellStyle name="差_11大理_财力性转移支付2010年预算参考数" xfId="321"/>
    <cellStyle name="差_11大理_财力性转移支付2010年预算参考数 2" xfId="322"/>
    <cellStyle name="差_12滨州" xfId="323"/>
    <cellStyle name="差_12滨州 2" xfId="324"/>
    <cellStyle name="差_12滨州_财力性转移支付2010年预算参考数" xfId="325"/>
    <cellStyle name="差_12滨州_财力性转移支付2010年预算参考数 2" xfId="326"/>
    <cellStyle name="差_14安徽" xfId="327"/>
    <cellStyle name="差_14安徽 2" xfId="328"/>
    <cellStyle name="差_14安徽_财力性转移支付2010年预算参考数" xfId="329"/>
    <cellStyle name="差_14安徽_财力性转移支付2010年预算参考数 2" xfId="330"/>
    <cellStyle name="差_2" xfId="331"/>
    <cellStyle name="差_2 2" xfId="332"/>
    <cellStyle name="差_2_财力性转移支付2010年预算参考数" xfId="333"/>
    <cellStyle name="差_2_财力性转移支付2010年预算参考数 2" xfId="334"/>
    <cellStyle name="差_2006年22湖南" xfId="335"/>
    <cellStyle name="差_2006年22湖南 2" xfId="336"/>
    <cellStyle name="差_2006年22湖南_财力性转移支付2010年预算参考数" xfId="337"/>
    <cellStyle name="差_2006年22湖南_财力性转移支付2010年预算参考数 2" xfId="338"/>
    <cellStyle name="差_2006年27重庆" xfId="339"/>
    <cellStyle name="差_2006年27重庆 2" xfId="340"/>
    <cellStyle name="差_2006年27重庆_财力性转移支付2010年预算参考数" xfId="341"/>
    <cellStyle name="差_2006年27重庆_财力性转移支付2010年预算参考数 2" xfId="342"/>
    <cellStyle name="差_2006年28四川" xfId="343"/>
    <cellStyle name="差_2006年28四川 2" xfId="344"/>
    <cellStyle name="差_2006年28四川_财力性转移支付2010年预算参考数" xfId="345"/>
    <cellStyle name="差_2006年28四川_财力性转移支付2010年预算参考数 2" xfId="346"/>
    <cellStyle name="差_2006年30云南" xfId="347"/>
    <cellStyle name="差_2006年30云南 2" xfId="348"/>
    <cellStyle name="差_2006年33甘肃" xfId="349"/>
    <cellStyle name="差_2006年33甘肃 2" xfId="350"/>
    <cellStyle name="差_2006年34青海" xfId="351"/>
    <cellStyle name="差_2006年34青海 2" xfId="352"/>
    <cellStyle name="差_2006年34青海_财力性转移支付2010年预算参考数" xfId="353"/>
    <cellStyle name="差_2006年34青海_财力性转移支付2010年预算参考数 2" xfId="354"/>
    <cellStyle name="差_2006年全省财力计算表（中央、决算）" xfId="355"/>
    <cellStyle name="差_2006年全省财力计算表（中央、决算） 2" xfId="356"/>
    <cellStyle name="差_2006年水利统计指标统计表" xfId="357"/>
    <cellStyle name="差_2006年水利统计指标统计表 2" xfId="358"/>
    <cellStyle name="差_2006年水利统计指标统计表_财力性转移支付2010年预算参考数" xfId="359"/>
    <cellStyle name="差_2006年水利统计指标统计表_财力性转移支付2010年预算参考数 2" xfId="360"/>
    <cellStyle name="差_2007年收支情况及2008年收支预计表(汇总表)" xfId="361"/>
    <cellStyle name="差_2007年收支情况及2008年收支预计表(汇总表) 2" xfId="362"/>
    <cellStyle name="差_2007年收支情况及2008年收支预计表(汇总表)_财力性转移支付2010年预算参考数" xfId="363"/>
    <cellStyle name="差_2007年收支情况及2008年收支预计表(汇总表)_财力性转移支付2010年预算参考数 2" xfId="364"/>
    <cellStyle name="差_2007年一般预算支出剔除" xfId="365"/>
    <cellStyle name="差_2007年一般预算支出剔除 2" xfId="366"/>
    <cellStyle name="差_2007年一般预算支出剔除_财力性转移支付2010年预算参考数" xfId="367"/>
    <cellStyle name="差_2007年一般预算支出剔除_财力性转移支付2010年预算参考数 2" xfId="368"/>
    <cellStyle name="差_2007一般预算支出口径剔除表" xfId="369"/>
    <cellStyle name="差_2007一般预算支出口径剔除表 2" xfId="370"/>
    <cellStyle name="差_2007一般预算支出口径剔除表_财力性转移支付2010年预算参考数" xfId="371"/>
    <cellStyle name="差_2007一般预算支出口径剔除表_财力性转移支付2010年预算参考数 2" xfId="372"/>
    <cellStyle name="差_2008计算资料（8月5）" xfId="373"/>
    <cellStyle name="差_2008计算资料（8月5） 2" xfId="374"/>
    <cellStyle name="差_2008年全省汇总收支计算表" xfId="375"/>
    <cellStyle name="差_2008年全省汇总收支计算表 2" xfId="376"/>
    <cellStyle name="差_2008年全省汇总收支计算表_财力性转移支付2010年预算参考数" xfId="377"/>
    <cellStyle name="差_2008年全省汇总收支计算表_财力性转移支付2010年预算参考数 2" xfId="378"/>
    <cellStyle name="差_2008年一般预算支出预计" xfId="379"/>
    <cellStyle name="差_2008年一般预算支出预计 2" xfId="380"/>
    <cellStyle name="差_2008年预计支出与2007年对比" xfId="381"/>
    <cellStyle name="差_2008年预计支出与2007年对比 2" xfId="382"/>
    <cellStyle name="差_2008年支出核定" xfId="383"/>
    <cellStyle name="差_2008年支出核定 2" xfId="384"/>
    <cellStyle name="差_2008年支出调整" xfId="385"/>
    <cellStyle name="差_2008年支出调整 2" xfId="386"/>
    <cellStyle name="差_2008年支出调整_财力性转移支付2010年预算参考数" xfId="387"/>
    <cellStyle name="差_2008年支出调整_财力性转移支付2010年预算参考数 2" xfId="388"/>
    <cellStyle name="差_2015年社会保险基金预算草案表样（报人大）" xfId="389"/>
    <cellStyle name="差_2015年社会保险基金预算草案表样（报人大） 2" xfId="390"/>
    <cellStyle name="差_2016年科目0114" xfId="391"/>
    <cellStyle name="差_2016年科目0114 2" xfId="392"/>
    <cellStyle name="差_2016人代会附表（2015-9-11）（姚局）-财经委" xfId="393"/>
    <cellStyle name="差_2016人代会附表（2015-9-11）（姚局）-财经委 2" xfId="394"/>
    <cellStyle name="差_20河南" xfId="395"/>
    <cellStyle name="差_20河南 2" xfId="396"/>
    <cellStyle name="差_20河南_财力性转移支付2010年预算参考数" xfId="397"/>
    <cellStyle name="差_20河南_财力性转移支付2010年预算参考数 2" xfId="398"/>
    <cellStyle name="差_22湖南" xfId="399"/>
    <cellStyle name="差_22湖南 2" xfId="400"/>
    <cellStyle name="差_22湖南_财力性转移支付2010年预算参考数" xfId="401"/>
    <cellStyle name="差_22湖南_财力性转移支付2010年预算参考数 2" xfId="402"/>
    <cellStyle name="差_27重庆" xfId="403"/>
    <cellStyle name="差_27重庆 2" xfId="404"/>
    <cellStyle name="差_27重庆_财力性转移支付2010年预算参考数" xfId="405"/>
    <cellStyle name="差_27重庆_财力性转移支付2010年预算参考数 2" xfId="406"/>
    <cellStyle name="差_28四川" xfId="407"/>
    <cellStyle name="差_28四川 2" xfId="408"/>
    <cellStyle name="差_28四川_财力性转移支付2010年预算参考数" xfId="409"/>
    <cellStyle name="差_28四川_财力性转移支付2010年预算参考数 2" xfId="410"/>
    <cellStyle name="差_30云南" xfId="411"/>
    <cellStyle name="差_30云南 2" xfId="412"/>
    <cellStyle name="差_30云南_1" xfId="413"/>
    <cellStyle name="差_30云南_1 2" xfId="414"/>
    <cellStyle name="差_30云南_1_财力性转移支付2010年预算参考数" xfId="415"/>
    <cellStyle name="差_30云南_1_财力性转移支付2010年预算参考数 2" xfId="416"/>
    <cellStyle name="差_33甘肃" xfId="417"/>
    <cellStyle name="差_33甘肃 2" xfId="418"/>
    <cellStyle name="差_34青海" xfId="419"/>
    <cellStyle name="差_34青海 2" xfId="420"/>
    <cellStyle name="差_34青海_1" xfId="421"/>
    <cellStyle name="差_34青海_1 2" xfId="422"/>
    <cellStyle name="差_34青海_1_财力性转移支付2010年预算参考数" xfId="423"/>
    <cellStyle name="差_34青海_1_财力性转移支付2010年预算参考数 2" xfId="424"/>
    <cellStyle name="差_34青海_财力性转移支付2010年预算参考数" xfId="425"/>
    <cellStyle name="差_34青海_财力性转移支付2010年预算参考数 2" xfId="426"/>
    <cellStyle name="差_530623_2006年县级财政报表附表" xfId="427"/>
    <cellStyle name="差_530623_2006年县级财政报表附表 2" xfId="428"/>
    <cellStyle name="差_530629_2006年县级财政报表附表" xfId="429"/>
    <cellStyle name="差_530629_2006年县级财政报表附表 2" xfId="430"/>
    <cellStyle name="差_5334_2006年迪庆县级财政报表附表" xfId="431"/>
    <cellStyle name="差_5334_2006年迪庆县级财政报表附表 2" xfId="432"/>
    <cellStyle name="差_Book1" xfId="433"/>
    <cellStyle name="差_Book1 2" xfId="434"/>
    <cellStyle name="差_Book1_财力性转移支付2010年预算参考数" xfId="435"/>
    <cellStyle name="差_Book1_财力性转移支付2010年预算参考数 2" xfId="436"/>
    <cellStyle name="差_Book2" xfId="437"/>
    <cellStyle name="差_Book2 2" xfId="438"/>
    <cellStyle name="差_Book2_财力性转移支付2010年预算参考数" xfId="439"/>
    <cellStyle name="差_Book2_财力性转移支付2010年预算参考数 2" xfId="440"/>
    <cellStyle name="差_gdp" xfId="441"/>
    <cellStyle name="差_gdp 2" xfId="442"/>
    <cellStyle name="差_M01-2(州市补助收入)" xfId="443"/>
    <cellStyle name="差_M01-2(州市补助收入) 2" xfId="444"/>
    <cellStyle name="差_安徽 缺口县区测算(地方填报)1" xfId="445"/>
    <cellStyle name="差_安徽 缺口县区测算(地方填报)1 2" xfId="446"/>
    <cellStyle name="差_安徽 缺口县区测算(地方填报)1_财力性转移支付2010年预算参考数" xfId="447"/>
    <cellStyle name="差_安徽 缺口县区测算(地方填报)1_财力性转移支付2010年预算参考数 2" xfId="448"/>
    <cellStyle name="差_报表" xfId="449"/>
    <cellStyle name="差_报表 2" xfId="450"/>
    <cellStyle name="差_不含人员经费系数" xfId="451"/>
    <cellStyle name="差_不含人员经费系数 2" xfId="452"/>
    <cellStyle name="差_不含人员经费系数_财力性转移支付2010年预算参考数" xfId="453"/>
    <cellStyle name="差_不含人员经费系数_财力性转移支付2010年预算参考数 2" xfId="454"/>
    <cellStyle name="差_财政供养人员" xfId="455"/>
    <cellStyle name="差_财政供养人员 2" xfId="456"/>
    <cellStyle name="差_财政供养人员_财力性转移支付2010年预算参考数" xfId="457"/>
    <cellStyle name="差_财政供养人员_财力性转移支付2010年预算参考数 2" xfId="458"/>
    <cellStyle name="差_测算结果" xfId="459"/>
    <cellStyle name="差_测算结果 2" xfId="460"/>
    <cellStyle name="差_测算结果_财力性转移支付2010年预算参考数" xfId="461"/>
    <cellStyle name="差_测算结果_财力性转移支付2010年预算参考数 2" xfId="462"/>
    <cellStyle name="差_测算结果汇总" xfId="463"/>
    <cellStyle name="差_测算结果汇总 2" xfId="464"/>
    <cellStyle name="差_测算结果汇总_财力性转移支付2010年预算参考数" xfId="465"/>
    <cellStyle name="差_测算结果汇总_财力性转移支付2010年预算参考数 2" xfId="466"/>
    <cellStyle name="差_成本差异系数" xfId="467"/>
    <cellStyle name="差_成本差异系数 2" xfId="468"/>
    <cellStyle name="差_成本差异系数（含人口规模）" xfId="469"/>
    <cellStyle name="差_成本差异系数（含人口规模） 2" xfId="470"/>
    <cellStyle name="差_成本差异系数（含人口规模）_财力性转移支付2010年预算参考数" xfId="471"/>
    <cellStyle name="差_成本差异系数（含人口规模）_财力性转移支付2010年预算参考数 2" xfId="472"/>
    <cellStyle name="差_成本差异系数_财力性转移支付2010年预算参考数" xfId="473"/>
    <cellStyle name="差_成本差异系数_财力性转移支付2010年预算参考数 2" xfId="474"/>
    <cellStyle name="差_城建部门" xfId="475"/>
    <cellStyle name="差_第五部分(才淼、饶永宏）" xfId="476"/>
    <cellStyle name="差_第五部分(才淼、饶永宏） 2" xfId="477"/>
    <cellStyle name="差_第一部分：综合全" xfId="478"/>
    <cellStyle name="差_分析缺口率" xfId="479"/>
    <cellStyle name="差_分析缺口率 2" xfId="480"/>
    <cellStyle name="差_分析缺口率_财力性转移支付2010年预算参考数" xfId="481"/>
    <cellStyle name="差_分析缺口率_财力性转移支付2010年预算参考数 2" xfId="482"/>
    <cellStyle name="差_分县成本差异系数" xfId="483"/>
    <cellStyle name="差_分县成本差异系数 2" xfId="484"/>
    <cellStyle name="差_分县成本差异系数_不含人员经费系数" xfId="485"/>
    <cellStyle name="差_分县成本差异系数_不含人员经费系数 2" xfId="486"/>
    <cellStyle name="差_分县成本差异系数_不含人员经费系数_财力性转移支付2010年预算参考数" xfId="487"/>
    <cellStyle name="差_分县成本差异系数_不含人员经费系数_财力性转移支付2010年预算参考数 2" xfId="488"/>
    <cellStyle name="差_分县成本差异系数_财力性转移支付2010年预算参考数" xfId="489"/>
    <cellStyle name="差_分县成本差异系数_财力性转移支付2010年预算参考数 2" xfId="490"/>
    <cellStyle name="差_分县成本差异系数_民生政策最低支出需求" xfId="491"/>
    <cellStyle name="差_分县成本差异系数_民生政策最低支出需求 2" xfId="492"/>
    <cellStyle name="差_分县成本差异系数_民生政策最低支出需求_财力性转移支付2010年预算参考数" xfId="493"/>
    <cellStyle name="差_分县成本差异系数_民生政策最低支出需求_财力性转移支付2010年预算参考数 2" xfId="494"/>
    <cellStyle name="差_附表" xfId="495"/>
    <cellStyle name="差_附表 2" xfId="496"/>
    <cellStyle name="差_附表_财力性转移支付2010年预算参考数" xfId="497"/>
    <cellStyle name="差_附表_财力性转移支付2010年预算参考数 2" xfId="498"/>
    <cellStyle name="差_行政(燃修费)" xfId="499"/>
    <cellStyle name="差_行政(燃修费) 2" xfId="500"/>
    <cellStyle name="差_行政(燃修费)_不含人员经费系数" xfId="501"/>
    <cellStyle name="差_行政(燃修费)_不含人员经费系数 2" xfId="502"/>
    <cellStyle name="差_行政(燃修费)_不含人员经费系数_财力性转移支付2010年预算参考数" xfId="503"/>
    <cellStyle name="差_行政(燃修费)_不含人员经费系数_财力性转移支付2010年预算参考数 2" xfId="504"/>
    <cellStyle name="差_行政(燃修费)_财力性转移支付2010年预算参考数" xfId="505"/>
    <cellStyle name="差_行政(燃修费)_财力性转移支付2010年预算参考数 2" xfId="506"/>
    <cellStyle name="差_行政(燃修费)_民生政策最低支出需求" xfId="507"/>
    <cellStyle name="差_行政(燃修费)_民生政策最低支出需求 2" xfId="508"/>
    <cellStyle name="差_行政(燃修费)_民生政策最低支出需求_财力性转移支付2010年预算参考数" xfId="509"/>
    <cellStyle name="差_行政(燃修费)_民生政策最低支出需求_财力性转移支付2010年预算参考数 2" xfId="510"/>
    <cellStyle name="差_行政(燃修费)_县市旗测算-新科目（含人口规模效应）" xfId="511"/>
    <cellStyle name="差_行政(燃修费)_县市旗测算-新科目（含人口规模效应） 2" xfId="512"/>
    <cellStyle name="差_行政(燃修费)_县市旗测算-新科目（含人口规模效应）_财力性转移支付2010年预算参考数" xfId="513"/>
    <cellStyle name="差_行政(燃修费)_县市旗测算-新科目（含人口规模效应）_财力性转移支付2010年预算参考数 2" xfId="514"/>
    <cellStyle name="差_行政（人员）" xfId="515"/>
    <cellStyle name="差_行政（人员） 2" xfId="516"/>
    <cellStyle name="差_行政（人员）_不含人员经费系数" xfId="517"/>
    <cellStyle name="差_行政（人员）_不含人员经费系数 2" xfId="518"/>
    <cellStyle name="差_行政（人员）_不含人员经费系数_财力性转移支付2010年预算参考数" xfId="519"/>
    <cellStyle name="差_行政（人员）_不含人员经费系数_财力性转移支付2010年预算参考数 2" xfId="520"/>
    <cellStyle name="差_行政（人员）_财力性转移支付2010年预算参考数" xfId="521"/>
    <cellStyle name="差_行政（人员）_财力性转移支付2010年预算参考数 2" xfId="522"/>
    <cellStyle name="差_行政（人员）_民生政策最低支出需求" xfId="523"/>
    <cellStyle name="差_行政（人员）_民生政策最低支出需求 2" xfId="524"/>
    <cellStyle name="差_行政（人员）_民生政策最低支出需求_财力性转移支付2010年预算参考数" xfId="525"/>
    <cellStyle name="差_行政（人员）_民生政策最低支出需求_财力性转移支付2010年预算参考数 2" xfId="526"/>
    <cellStyle name="差_行政（人员）_县市旗测算-新科目（含人口规模效应）" xfId="527"/>
    <cellStyle name="差_行政（人员）_县市旗测算-新科目（含人口规模效应） 2" xfId="528"/>
    <cellStyle name="差_行政（人员）_县市旗测算-新科目（含人口规模效应）_财力性转移支付2010年预算参考数" xfId="529"/>
    <cellStyle name="差_行政（人员）_县市旗测算-新科目（含人口规模效应）_财力性转移支付2010年预算参考数 2" xfId="530"/>
    <cellStyle name="差_行政公检法测算" xfId="531"/>
    <cellStyle name="差_行政公检法测算 2" xfId="532"/>
    <cellStyle name="差_行政公检法测算_不含人员经费系数" xfId="533"/>
    <cellStyle name="差_行政公检法测算_不含人员经费系数 2" xfId="534"/>
    <cellStyle name="差_行政公检法测算_不含人员经费系数_财力性转移支付2010年预算参考数" xfId="535"/>
    <cellStyle name="差_行政公检法测算_不含人员经费系数_财力性转移支付2010年预算参考数 2" xfId="536"/>
    <cellStyle name="差_行政公检法测算_财力性转移支付2010年预算参考数" xfId="537"/>
    <cellStyle name="差_行政公检法测算_财力性转移支付2010年预算参考数 2" xfId="538"/>
    <cellStyle name="差_行政公检法测算_民生政策最低支出需求" xfId="539"/>
    <cellStyle name="差_行政公检法测算_民生政策最低支出需求 2" xfId="540"/>
    <cellStyle name="差_行政公检法测算_民生政策最低支出需求_财力性转移支付2010年预算参考数" xfId="541"/>
    <cellStyle name="差_行政公检法测算_民生政策最低支出需求_财力性转移支付2010年预算参考数 2" xfId="542"/>
    <cellStyle name="差_行政公检法测算_县市旗测算-新科目（含人口规模效应）" xfId="543"/>
    <cellStyle name="差_行政公检法测算_县市旗测算-新科目（含人口规模效应） 2" xfId="544"/>
    <cellStyle name="差_行政公检法测算_县市旗测算-新科目（含人口规模效应）_财力性转移支付2010年预算参考数" xfId="545"/>
    <cellStyle name="差_行政公检法测算_县市旗测算-新科目（含人口规模效应）_财力性转移支付2010年预算参考数 2" xfId="546"/>
    <cellStyle name="差_河南 缺口县区测算(地方填报)" xfId="547"/>
    <cellStyle name="差_河南 缺口县区测算(地方填报) 2" xfId="548"/>
    <cellStyle name="差_河南 缺口县区测算(地方填报)_财力性转移支付2010年预算参考数" xfId="549"/>
    <cellStyle name="差_河南 缺口县区测算(地方填报)_财力性转移支付2010年预算参考数 2" xfId="550"/>
    <cellStyle name="差_河南 缺口县区测算(地方填报白)" xfId="551"/>
    <cellStyle name="差_河南 缺口县区测算(地方填报白) 2" xfId="552"/>
    <cellStyle name="差_河南 缺口县区测算(地方填报白)_财力性转移支付2010年预算参考数" xfId="553"/>
    <cellStyle name="差_河南 缺口县区测算(地方填报白)_财力性转移支付2010年预算参考数 2" xfId="554"/>
    <cellStyle name="差_核定人数对比" xfId="555"/>
    <cellStyle name="差_核定人数对比 2" xfId="556"/>
    <cellStyle name="差_核定人数对比_财力性转移支付2010年预算参考数" xfId="557"/>
    <cellStyle name="差_核定人数对比_财力性转移支付2010年预算参考数 2" xfId="558"/>
    <cellStyle name="差_核定人数下发表" xfId="559"/>
    <cellStyle name="差_核定人数下发表 2" xfId="560"/>
    <cellStyle name="差_核定人数下发表_财力性转移支付2010年预算参考数" xfId="561"/>
    <cellStyle name="差_核定人数下发表_财力性转移支付2010年预算参考数 2" xfId="562"/>
    <cellStyle name="差_汇总" xfId="563"/>
    <cellStyle name="差_汇总 2" xfId="564"/>
    <cellStyle name="差_汇总_财力性转移支付2010年预算参考数" xfId="565"/>
    <cellStyle name="差_汇总_财力性转移支付2010年预算参考数 2" xfId="566"/>
    <cellStyle name="差_汇总表" xfId="567"/>
    <cellStyle name="差_汇总表 2" xfId="568"/>
    <cellStyle name="差_汇总表_财力性转移支付2010年预算参考数" xfId="569"/>
    <cellStyle name="差_汇总表_财力性转移支付2010年预算参考数 2" xfId="570"/>
    <cellStyle name="差_汇总表4" xfId="571"/>
    <cellStyle name="差_汇总表4 2" xfId="572"/>
    <cellStyle name="差_汇总表4_财力性转移支付2010年预算参考数" xfId="573"/>
    <cellStyle name="差_汇总表4_财力性转移支付2010年预算参考数 2" xfId="574"/>
    <cellStyle name="差_汇总表提前告知区县" xfId="575"/>
    <cellStyle name="差_汇总表提前告知区县 2" xfId="576"/>
    <cellStyle name="差_汇总-县级财政报表附表" xfId="577"/>
    <cellStyle name="差_汇总-县级财政报表附表 2" xfId="578"/>
    <cellStyle name="差_检验表" xfId="579"/>
    <cellStyle name="差_检验表（调整后）" xfId="580"/>
    <cellStyle name="差_教育(按照总人口测算）—20080416" xfId="581"/>
    <cellStyle name="差_教育(按照总人口测算）—20080416 2" xfId="582"/>
    <cellStyle name="差_教育(按照总人口测算）—20080416_不含人员经费系数" xfId="583"/>
    <cellStyle name="差_教育(按照总人口测算）—20080416_不含人员经费系数 2" xfId="584"/>
    <cellStyle name="差_教育(按照总人口测算）—20080416_不含人员经费系数_财力性转移支付2010年预算参考数" xfId="585"/>
    <cellStyle name="差_教育(按照总人口测算）—20080416_不含人员经费系数_财力性转移支付2010年预算参考数 2" xfId="586"/>
    <cellStyle name="差_教育(按照总人口测算）—20080416_财力性转移支付2010年预算参考数" xfId="587"/>
    <cellStyle name="差_教育(按照总人口测算）—20080416_财力性转移支付2010年预算参考数 2" xfId="588"/>
    <cellStyle name="差_教育(按照总人口测算）—20080416_民生政策最低支出需求" xfId="589"/>
    <cellStyle name="差_教育(按照总人口测算）—20080416_民生政策最低支出需求 2" xfId="590"/>
    <cellStyle name="差_教育(按照总人口测算）—20080416_民生政策最低支出需求_财力性转移支付2010年预算参考数" xfId="591"/>
    <cellStyle name="差_教育(按照总人口测算）—20080416_民生政策最低支出需求_财力性转移支付2010年预算参考数 2" xfId="592"/>
    <cellStyle name="差_教育(按照总人口测算）—20080416_县市旗测算-新科目（含人口规模效应）" xfId="593"/>
    <cellStyle name="差_教育(按照总人口测算）—20080416_县市旗测算-新科目（含人口规模效应） 2" xfId="594"/>
    <cellStyle name="差_教育(按照总人口测算）—20080416_县市旗测算-新科目（含人口规模效应）_财力性转移支付2010年预算参考数" xfId="595"/>
    <cellStyle name="差_教育(按照总人口测算）—20080416_县市旗测算-新科目（含人口规模效应）_财力性转移支付2010年预算参考数 2" xfId="596"/>
    <cellStyle name="差_丽江汇总" xfId="597"/>
    <cellStyle name="差_民生政策最低支出需求" xfId="598"/>
    <cellStyle name="差_民生政策最低支出需求 2" xfId="599"/>
    <cellStyle name="差_民生政策最低支出需求_财力性转移支付2010年预算参考数" xfId="600"/>
    <cellStyle name="差_民生政策最低支出需求_财力性转移支付2010年预算参考数 2" xfId="601"/>
    <cellStyle name="差_农林水和城市维护标准支出20080505－县区合计" xfId="602"/>
    <cellStyle name="差_农林水和城市维护标准支出20080505－县区合计 2" xfId="603"/>
    <cellStyle name="差_农林水和城市维护标准支出20080505－县区合计_不含人员经费系数" xfId="604"/>
    <cellStyle name="差_农林水和城市维护标准支出20080505－县区合计_不含人员经费系数 2" xfId="605"/>
    <cellStyle name="差_农林水和城市维护标准支出20080505－县区合计_不含人员经费系数_财力性转移支付2010年预算参考数" xfId="606"/>
    <cellStyle name="差_农林水和城市维护标准支出20080505－县区合计_不含人员经费系数_财力性转移支付2010年预算参考数 2" xfId="607"/>
    <cellStyle name="差_农林水和城市维护标准支出20080505－县区合计_财力性转移支付2010年预算参考数" xfId="608"/>
    <cellStyle name="差_农林水和城市维护标准支出20080505－县区合计_财力性转移支付2010年预算参考数 2" xfId="609"/>
    <cellStyle name="差_农林水和城市维护标准支出20080505－县区合计_民生政策最低支出需求" xfId="610"/>
    <cellStyle name="差_农林水和城市维护标准支出20080505－县区合计_民生政策最低支出需求 2" xfId="611"/>
    <cellStyle name="差_农林水和城市维护标准支出20080505－县区合计_民生政策最低支出需求_财力性转移支付2010年预算参考数" xfId="612"/>
    <cellStyle name="差_农林水和城市维护标准支出20080505－县区合计_民生政策最低支出需求_财力性转移支付2010年预算参考数 2" xfId="613"/>
    <cellStyle name="差_农林水和城市维护标准支出20080505－县区合计_县市旗测算-新科目（含人口规模效应）" xfId="614"/>
    <cellStyle name="差_农林水和城市维护标准支出20080505－县区合计_县市旗测算-新科目（含人口规模效应） 2" xfId="615"/>
    <cellStyle name="差_农林水和城市维护标准支出20080505－县区合计_县市旗测算-新科目（含人口规模效应）_财力性转移支付2010年预算参考数" xfId="616"/>
    <cellStyle name="差_农林水和城市维护标准支出20080505－县区合计_县市旗测算-新科目（含人口规模效应）_财力性转移支付2010年预算参考数 2" xfId="617"/>
    <cellStyle name="差_平邑" xfId="618"/>
    <cellStyle name="差_平邑 2" xfId="619"/>
    <cellStyle name="差_平邑_财力性转移支付2010年预算参考数" xfId="620"/>
    <cellStyle name="差_平邑_财力性转移支付2010年预算参考数 2" xfId="621"/>
    <cellStyle name="差_其他部门(按照总人口测算）—20080416" xfId="622"/>
    <cellStyle name="差_其他部门(按照总人口测算）—20080416 2" xfId="623"/>
    <cellStyle name="差_其他部门(按照总人口测算）—20080416_不含人员经费系数" xfId="624"/>
    <cellStyle name="差_其他部门(按照总人口测算）—20080416_不含人员经费系数 2" xfId="625"/>
    <cellStyle name="差_其他部门(按照总人口测算）—20080416_不含人员经费系数_财力性转移支付2010年预算参考数" xfId="626"/>
    <cellStyle name="差_其他部门(按照总人口测算）—20080416_不含人员经费系数_财力性转移支付2010年预算参考数 2" xfId="627"/>
    <cellStyle name="差_其他部门(按照总人口测算）—20080416_财力性转移支付2010年预算参考数" xfId="628"/>
    <cellStyle name="差_其他部门(按照总人口测算）—20080416_财力性转移支付2010年预算参考数 2" xfId="629"/>
    <cellStyle name="差_其他部门(按照总人口测算）—20080416_民生政策最低支出需求" xfId="630"/>
    <cellStyle name="差_其他部门(按照总人口测算）—20080416_民生政策最低支出需求 2" xfId="631"/>
    <cellStyle name="差_其他部门(按照总人口测算）—20080416_民生政策最低支出需求_财力性转移支付2010年预算参考数" xfId="632"/>
    <cellStyle name="差_其他部门(按照总人口测算）—20080416_民生政策最低支出需求_财力性转移支付2010年预算参考数 2" xfId="633"/>
    <cellStyle name="差_其他部门(按照总人口测算）—20080416_县市旗测算-新科目（含人口规模效应）" xfId="634"/>
    <cellStyle name="差_其他部门(按照总人口测算）—20080416_县市旗测算-新科目（含人口规模效应） 2" xfId="635"/>
    <cellStyle name="差_其他部门(按照总人口测算）—20080416_县市旗测算-新科目（含人口规模效应）_财力性转移支付2010年预算参考数" xfId="636"/>
    <cellStyle name="差_其他部门(按照总人口测算）—20080416_县市旗测算-新科目（含人口规模效应）_财力性转移支付2010年预算参考数 2" xfId="637"/>
    <cellStyle name="差_青海 缺口县区测算(地方填报)" xfId="638"/>
    <cellStyle name="差_青海 缺口县区测算(地方填报) 2" xfId="639"/>
    <cellStyle name="差_青海 缺口县区测算(地方填报)_财力性转移支付2010年预算参考数" xfId="640"/>
    <cellStyle name="差_青海 缺口县区测算(地方填报)_财力性转移支付2010年预算参考数 2" xfId="641"/>
    <cellStyle name="差_缺口县区测算" xfId="642"/>
    <cellStyle name="差_缺口县区测算 2" xfId="643"/>
    <cellStyle name="差_缺口县区测算（11.13）" xfId="644"/>
    <cellStyle name="差_缺口县区测算（11.13） 2" xfId="645"/>
    <cellStyle name="差_缺口县区测算（11.13）_财力性转移支付2010年预算参考数" xfId="646"/>
    <cellStyle name="差_缺口县区测算（11.13）_财力性转移支付2010年预算参考数 2" xfId="647"/>
    <cellStyle name="差_缺口县区测算(按2007支出增长25%测算)" xfId="648"/>
    <cellStyle name="差_缺口县区测算(按2007支出增长25%测算) 2" xfId="649"/>
    <cellStyle name="差_缺口县区测算(按2007支出增长25%测算)_财力性转移支付2010年预算参考数" xfId="650"/>
    <cellStyle name="差_缺口县区测算(按2007支出增长25%测算)_财力性转移支付2010年预算参考数 2" xfId="651"/>
    <cellStyle name="差_缺口县区测算(按核定人数)" xfId="652"/>
    <cellStyle name="差_缺口县区测算(按核定人数) 2" xfId="653"/>
    <cellStyle name="差_缺口县区测算(按核定人数)_财力性转移支付2010年预算参考数" xfId="654"/>
    <cellStyle name="差_缺口县区测算(按核定人数)_财力性转移支付2010年预算参考数 2" xfId="655"/>
    <cellStyle name="差_缺口县区测算(财政部标准)" xfId="656"/>
    <cellStyle name="差_缺口县区测算(财政部标准) 2" xfId="657"/>
    <cellStyle name="差_缺口县区测算(财政部标准)_财力性转移支付2010年预算参考数" xfId="658"/>
    <cellStyle name="差_缺口县区测算(财政部标准)_财力性转移支付2010年预算参考数 2" xfId="659"/>
    <cellStyle name="差_缺口县区测算_财力性转移支付2010年预算参考数" xfId="660"/>
    <cellStyle name="差_缺口县区测算_财力性转移支付2010年预算参考数 2" xfId="661"/>
    <cellStyle name="差_人员工资和公用经费" xfId="662"/>
    <cellStyle name="差_人员工资和公用经费 2" xfId="663"/>
    <cellStyle name="差_人员工资和公用经费_财力性转移支付2010年预算参考数" xfId="664"/>
    <cellStyle name="差_人员工资和公用经费_财力性转移支付2010年预算参考数 2" xfId="665"/>
    <cellStyle name="差_人员工资和公用经费2" xfId="666"/>
    <cellStyle name="差_人员工资和公用经费2 2" xfId="667"/>
    <cellStyle name="差_人员工资和公用经费2_财力性转移支付2010年预算参考数" xfId="668"/>
    <cellStyle name="差_人员工资和公用经费2_财力性转移支付2010年预算参考数 2" xfId="669"/>
    <cellStyle name="差_人员工资和公用经费3" xfId="670"/>
    <cellStyle name="差_人员工资和公用经费3 2" xfId="671"/>
    <cellStyle name="差_人员工资和公用经费3_财力性转移支付2010年预算参考数" xfId="672"/>
    <cellStyle name="差_人员工资和公用经费3_财力性转移支付2010年预算参考数 2" xfId="673"/>
    <cellStyle name="差_山东省民生支出标准" xfId="674"/>
    <cellStyle name="差_山东省民生支出标准 2" xfId="675"/>
    <cellStyle name="差_山东省民生支出标准_财力性转移支付2010年预算参考数" xfId="676"/>
    <cellStyle name="差_山东省民生支出标准_财力性转移支付2010年预算参考数 2" xfId="677"/>
    <cellStyle name="差_社保处下达区县2015年指标（第二批）" xfId="678"/>
    <cellStyle name="差_社保处下达区县2015年指标（第二批） 2" xfId="679"/>
    <cellStyle name="差_市辖区测算20080510" xfId="680"/>
    <cellStyle name="差_市辖区测算20080510 2" xfId="681"/>
    <cellStyle name="差_市辖区测算20080510_不含人员经费系数" xfId="682"/>
    <cellStyle name="差_市辖区测算20080510_不含人员经费系数 2" xfId="683"/>
    <cellStyle name="差_市辖区测算20080510_不含人员经费系数_财力性转移支付2010年预算参考数" xfId="684"/>
    <cellStyle name="差_市辖区测算20080510_不含人员经费系数_财力性转移支付2010年预算参考数 2" xfId="685"/>
    <cellStyle name="差_市辖区测算20080510_财力性转移支付2010年预算参考数" xfId="686"/>
    <cellStyle name="差_市辖区测算20080510_财力性转移支付2010年预算参考数 2" xfId="687"/>
    <cellStyle name="差_市辖区测算20080510_民生政策最低支出需求" xfId="688"/>
    <cellStyle name="差_市辖区测算20080510_民生政策最低支出需求 2" xfId="689"/>
    <cellStyle name="差_市辖区测算20080510_民生政策最低支出需求_财力性转移支付2010年预算参考数" xfId="690"/>
    <cellStyle name="差_市辖区测算20080510_民生政策最低支出需求_财力性转移支付2010年预算参考数 2" xfId="691"/>
    <cellStyle name="差_市辖区测算20080510_县市旗测算-新科目（含人口规模效应）" xfId="692"/>
    <cellStyle name="差_市辖区测算20080510_县市旗测算-新科目（含人口规模效应） 2" xfId="693"/>
    <cellStyle name="差_市辖区测算20080510_县市旗测算-新科目（含人口规模效应）_财力性转移支付2010年预算参考数" xfId="694"/>
    <cellStyle name="差_市辖区测算20080510_县市旗测算-新科目（含人口规模效应）_财力性转移支付2010年预算参考数 2" xfId="695"/>
    <cellStyle name="差_市辖区测算-新科目（20080626）" xfId="696"/>
    <cellStyle name="差_市辖区测算-新科目（20080626） 2" xfId="697"/>
    <cellStyle name="差_市辖区测算-新科目（20080626）_不含人员经费系数" xfId="698"/>
    <cellStyle name="差_市辖区测算-新科目（20080626）_不含人员经费系数 2" xfId="699"/>
    <cellStyle name="差_市辖区测算-新科目（20080626）_不含人员经费系数_财力性转移支付2010年预算参考数" xfId="700"/>
    <cellStyle name="差_市辖区测算-新科目（20080626）_不含人员经费系数_财力性转移支付2010年预算参考数 2" xfId="701"/>
    <cellStyle name="差_市辖区测算-新科目（20080626）_财力性转移支付2010年预算参考数" xfId="702"/>
    <cellStyle name="差_市辖区测算-新科目（20080626）_财力性转移支付2010年预算参考数 2" xfId="703"/>
    <cellStyle name="差_市辖区测算-新科目（20080626）_民生政策最低支出需求" xfId="704"/>
    <cellStyle name="差_市辖区测算-新科目（20080626）_民生政策最低支出需求 2" xfId="705"/>
    <cellStyle name="差_市辖区测算-新科目（20080626）_民生政策最低支出需求_财力性转移支付2010年预算参考数" xfId="706"/>
    <cellStyle name="差_市辖区测算-新科目（20080626）_民生政策最低支出需求_财力性转移支付2010年预算参考数 2" xfId="707"/>
    <cellStyle name="差_市辖区测算-新科目（20080626）_县市旗测算-新科目（含人口规模效应）" xfId="708"/>
    <cellStyle name="差_市辖区测算-新科目（20080626）_县市旗测算-新科目（含人口规模效应） 2" xfId="709"/>
    <cellStyle name="差_市辖区测算-新科目（20080626）_县市旗测算-新科目（含人口规模效应）_财力性转移支付2010年预算参考数" xfId="710"/>
    <cellStyle name="差_市辖区测算-新科目（20080626）_县市旗测算-新科目（含人口规模效应）_财力性转移支付2010年预算参考数 2" xfId="711"/>
    <cellStyle name="差_数据--基础数据--预算组--2015年人代会预算部分--2015.01.20--人代会前第6稿--按姚局意见改--调市级项级明细" xfId="712"/>
    <cellStyle name="差_数据--基础数据--预算组--2015年人代会预算部分--2015.01.20--人代会前第6稿--按姚局意见改--调市级项级明细 2" xfId="713"/>
    <cellStyle name="差_数据--基础数据--预算组--2015年人代会预算部分--2015.01.20--人代会前第6稿--按姚局意见改--调市级项级明细_区县政府预算公开整改--表" xfId="714"/>
    <cellStyle name="差_数据--基础数据--预算组--2015年人代会预算部分--2015.01.20--人代会前第6稿--按姚局意见改--调市级项级明细_区县政府预算公开整改--表 2" xfId="715"/>
    <cellStyle name="差_同德" xfId="716"/>
    <cellStyle name="差_同德 2" xfId="717"/>
    <cellStyle name="差_同德_财力性转移支付2010年预算参考数" xfId="718"/>
    <cellStyle name="差_同德_财力性转移支付2010年预算参考数 2" xfId="719"/>
    <cellStyle name="差_危改资金测算" xfId="720"/>
    <cellStyle name="差_危改资金测算 2" xfId="721"/>
    <cellStyle name="差_危改资金测算_财力性转移支付2010年预算参考数" xfId="722"/>
    <cellStyle name="差_危改资金测算_财力性转移支付2010年预算参考数 2" xfId="723"/>
    <cellStyle name="差_卫生(按照总人口测算）—20080416" xfId="724"/>
    <cellStyle name="差_卫生(按照总人口测算）—20080416 2" xfId="725"/>
    <cellStyle name="差_卫生(按照总人口测算）—20080416_不含人员经费系数" xfId="726"/>
    <cellStyle name="差_卫生(按照总人口测算）—20080416_不含人员经费系数 2" xfId="727"/>
    <cellStyle name="差_卫生(按照总人口测算）—20080416_不含人员经费系数_财力性转移支付2010年预算参考数" xfId="728"/>
    <cellStyle name="差_卫生(按照总人口测算）—20080416_不含人员经费系数_财力性转移支付2010年预算参考数 2" xfId="729"/>
    <cellStyle name="差_卫生(按照总人口测算）—20080416_财力性转移支付2010年预算参考数" xfId="730"/>
    <cellStyle name="差_卫生(按照总人口测算）—20080416_财力性转移支付2010年预算参考数 2" xfId="731"/>
    <cellStyle name="差_卫生(按照总人口测算）—20080416_民生政策最低支出需求" xfId="732"/>
    <cellStyle name="差_卫生(按照总人口测算）—20080416_民生政策最低支出需求 2" xfId="733"/>
    <cellStyle name="差_卫生(按照总人口测算）—20080416_民生政策最低支出需求_财力性转移支付2010年预算参考数" xfId="734"/>
    <cellStyle name="差_卫生(按照总人口测算）—20080416_民生政策最低支出需求_财力性转移支付2010年预算参考数 2" xfId="735"/>
    <cellStyle name="差_卫生(按照总人口测算）—20080416_县市旗测算-新科目（含人口规模效应）" xfId="736"/>
    <cellStyle name="差_卫生(按照总人口测算）—20080416_县市旗测算-新科目（含人口规模效应） 2" xfId="737"/>
    <cellStyle name="差_卫生(按照总人口测算）—20080416_县市旗测算-新科目（含人口规模效应）_财力性转移支付2010年预算参考数" xfId="738"/>
    <cellStyle name="差_卫生(按照总人口测算）—20080416_县市旗测算-新科目（含人口规模效应）_财力性转移支付2010年预算参考数 2" xfId="739"/>
    <cellStyle name="差_卫生部门" xfId="740"/>
    <cellStyle name="差_卫生部门 2" xfId="741"/>
    <cellStyle name="差_卫生部门_财力性转移支付2010年预算参考数" xfId="742"/>
    <cellStyle name="差_卫生部门_财力性转移支付2010年预算参考数 2" xfId="743"/>
    <cellStyle name="差_文体广播部门" xfId="744"/>
    <cellStyle name="差_文体广播事业(按照总人口测算）—20080416" xfId="745"/>
    <cellStyle name="差_文体广播事业(按照总人口测算）—20080416 2" xfId="746"/>
    <cellStyle name="差_文体广播事业(按照总人口测算）—20080416_不含人员经费系数" xfId="747"/>
    <cellStyle name="差_文体广播事业(按照总人口测算）—20080416_不含人员经费系数 2" xfId="748"/>
    <cellStyle name="差_文体广播事业(按照总人口测算）—20080416_不含人员经费系数_财力性转移支付2010年预算参考数" xfId="749"/>
    <cellStyle name="差_文体广播事业(按照总人口测算）—20080416_不含人员经费系数_财力性转移支付2010年预算参考数 2" xfId="750"/>
    <cellStyle name="差_文体广播事业(按照总人口测算）—20080416_财力性转移支付2010年预算参考数" xfId="751"/>
    <cellStyle name="差_文体广播事业(按照总人口测算）—20080416_财力性转移支付2010年预算参考数 2" xfId="752"/>
    <cellStyle name="差_文体广播事业(按照总人口测算）—20080416_民生政策最低支出需求" xfId="753"/>
    <cellStyle name="差_文体广播事业(按照总人口测算）—20080416_民生政策最低支出需求 2" xfId="754"/>
    <cellStyle name="差_文体广播事业(按照总人口测算）—20080416_民生政策最低支出需求_财力性转移支付2010年预算参考数" xfId="755"/>
    <cellStyle name="差_文体广播事业(按照总人口测算）—20080416_民生政策最低支出需求_财力性转移支付2010年预算参考数 2" xfId="756"/>
    <cellStyle name="差_文体广播事业(按照总人口测算）—20080416_县市旗测算-新科目（含人口规模效应）" xfId="757"/>
    <cellStyle name="差_文体广播事业(按照总人口测算）—20080416_县市旗测算-新科目（含人口规模效应） 2" xfId="758"/>
    <cellStyle name="差_文体广播事业(按照总人口测算）—20080416_县市旗测算-新科目（含人口规模效应）_财力性转移支付2010年预算参考数" xfId="759"/>
    <cellStyle name="差_文体广播事业(按照总人口测算）—20080416_县市旗测算-新科目（含人口规模效应）_财力性转移支付2010年预算参考数 2" xfId="760"/>
    <cellStyle name="差_县区合并测算20080421" xfId="761"/>
    <cellStyle name="差_县区合并测算20080421 2" xfId="762"/>
    <cellStyle name="差_县区合并测算20080421_不含人员经费系数" xfId="763"/>
    <cellStyle name="差_县区合并测算20080421_不含人员经费系数 2" xfId="764"/>
    <cellStyle name="差_县区合并测算20080421_不含人员经费系数_财力性转移支付2010年预算参考数" xfId="765"/>
    <cellStyle name="差_县区合并测算20080421_不含人员经费系数_财力性转移支付2010年预算参考数 2" xfId="766"/>
    <cellStyle name="差_县区合并测算20080421_财力性转移支付2010年预算参考数" xfId="767"/>
    <cellStyle name="差_县区合并测算20080421_财力性转移支付2010年预算参考数 2" xfId="768"/>
    <cellStyle name="差_县区合并测算20080421_民生政策最低支出需求" xfId="769"/>
    <cellStyle name="差_县区合并测算20080421_民生政策最低支出需求 2" xfId="770"/>
    <cellStyle name="差_县区合并测算20080421_民生政策最低支出需求_财力性转移支付2010年预算参考数" xfId="771"/>
    <cellStyle name="差_县区合并测算20080421_民生政策最低支出需求_财力性转移支付2010年预算参考数 2" xfId="772"/>
    <cellStyle name="差_县区合并测算20080421_县市旗测算-新科目（含人口规模效应）" xfId="773"/>
    <cellStyle name="差_县区合并测算20080421_县市旗测算-新科目（含人口规模效应） 2" xfId="774"/>
    <cellStyle name="差_县区合并测算20080421_县市旗测算-新科目（含人口规模效应）_财力性转移支付2010年预算参考数" xfId="775"/>
    <cellStyle name="差_县区合并测算20080421_县市旗测算-新科目（含人口规模效应）_财力性转移支付2010年预算参考数 2" xfId="776"/>
    <cellStyle name="差_县区合并测算20080423(按照各省比重）" xfId="777"/>
    <cellStyle name="差_县区合并测算20080423(按照各省比重） 2" xfId="778"/>
    <cellStyle name="差_县区合并测算20080423(按照各省比重）_不含人员经费系数" xfId="779"/>
    <cellStyle name="差_县区合并测算20080423(按照各省比重）_不含人员经费系数 2" xfId="780"/>
    <cellStyle name="差_县区合并测算20080423(按照各省比重）_不含人员经费系数_财力性转移支付2010年预算参考数" xfId="781"/>
    <cellStyle name="差_县区合并测算20080423(按照各省比重）_不含人员经费系数_财力性转移支付2010年预算参考数 2" xfId="782"/>
    <cellStyle name="差_县区合并测算20080423(按照各省比重）_财力性转移支付2010年预算参考数" xfId="783"/>
    <cellStyle name="差_县区合并测算20080423(按照各省比重）_财力性转移支付2010年预算参考数 2" xfId="784"/>
    <cellStyle name="差_县区合并测算20080423(按照各省比重）_民生政策最低支出需求" xfId="785"/>
    <cellStyle name="差_县区合并测算20080423(按照各省比重）_民生政策最低支出需求 2" xfId="786"/>
    <cellStyle name="差_县区合并测算20080423(按照各省比重）_民生政策最低支出需求_财力性转移支付2010年预算参考数" xfId="787"/>
    <cellStyle name="差_县区合并测算20080423(按照各省比重）_民生政策最低支出需求_财力性转移支付2010年预算参考数 2" xfId="788"/>
    <cellStyle name="差_县区合并测算20080423(按照各省比重）_县市旗测算-新科目（含人口规模效应）" xfId="789"/>
    <cellStyle name="差_县区合并测算20080423(按照各省比重）_县市旗测算-新科目（含人口规模效应） 2" xfId="790"/>
    <cellStyle name="差_县区合并测算20080423(按照各省比重）_县市旗测算-新科目（含人口规模效应）_财力性转移支付2010年预算参考数" xfId="791"/>
    <cellStyle name="差_县区合并测算20080423(按照各省比重）_县市旗测算-新科目（含人口规模效应）_财力性转移支付2010年预算参考数 2" xfId="792"/>
    <cellStyle name="差_县市旗测算20080508" xfId="793"/>
    <cellStyle name="差_县市旗测算20080508 2" xfId="794"/>
    <cellStyle name="差_县市旗测算20080508_不含人员经费系数" xfId="795"/>
    <cellStyle name="差_县市旗测算20080508_不含人员经费系数 2" xfId="796"/>
    <cellStyle name="差_县市旗测算20080508_不含人员经费系数_财力性转移支付2010年预算参考数" xfId="797"/>
    <cellStyle name="差_县市旗测算20080508_不含人员经费系数_财力性转移支付2010年预算参考数 2" xfId="798"/>
    <cellStyle name="差_县市旗测算20080508_财力性转移支付2010年预算参考数" xfId="799"/>
    <cellStyle name="差_县市旗测算20080508_财力性转移支付2010年预算参考数 2" xfId="800"/>
    <cellStyle name="差_县市旗测算20080508_民生政策最低支出需求" xfId="801"/>
    <cellStyle name="差_县市旗测算20080508_民生政策最低支出需求 2" xfId="802"/>
    <cellStyle name="差_县市旗测算20080508_民生政策最低支出需求_财力性转移支付2010年预算参考数" xfId="803"/>
    <cellStyle name="差_县市旗测算20080508_民生政策最低支出需求_财力性转移支付2010年预算参考数 2" xfId="804"/>
    <cellStyle name="差_县市旗测算20080508_县市旗测算-新科目（含人口规模效应）" xfId="805"/>
    <cellStyle name="差_县市旗测算20080508_县市旗测算-新科目（含人口规模效应） 2" xfId="806"/>
    <cellStyle name="差_县市旗测算20080508_县市旗测算-新科目（含人口规模效应）_财力性转移支付2010年预算参考数" xfId="807"/>
    <cellStyle name="差_县市旗测算20080508_县市旗测算-新科目（含人口规模效应）_财力性转移支付2010年预算参考数 2" xfId="808"/>
    <cellStyle name="差_县市旗测算-新科目（20080626）" xfId="809"/>
    <cellStyle name="差_县市旗测算-新科目（20080626） 2" xfId="810"/>
    <cellStyle name="差_县市旗测算-新科目（20080626）_不含人员经费系数" xfId="811"/>
    <cellStyle name="差_县市旗测算-新科目（20080626）_不含人员经费系数 2" xfId="812"/>
    <cellStyle name="差_县市旗测算-新科目（20080626）_不含人员经费系数_财力性转移支付2010年预算参考数" xfId="813"/>
    <cellStyle name="差_县市旗测算-新科目（20080626）_不含人员经费系数_财力性转移支付2010年预算参考数 2" xfId="814"/>
    <cellStyle name="差_县市旗测算-新科目（20080626）_财力性转移支付2010年预算参考数" xfId="815"/>
    <cellStyle name="差_县市旗测算-新科目（20080626）_财力性转移支付2010年预算参考数 2" xfId="816"/>
    <cellStyle name="差_县市旗测算-新科目（20080626）_民生政策最低支出需求" xfId="817"/>
    <cellStyle name="差_县市旗测算-新科目（20080626）_民生政策最低支出需求 2" xfId="818"/>
    <cellStyle name="差_县市旗测算-新科目（20080626）_民生政策最低支出需求_财力性转移支付2010年预算参考数" xfId="819"/>
    <cellStyle name="差_县市旗测算-新科目（20080626）_民生政策最低支出需求_财力性转移支付2010年预算参考数 2" xfId="820"/>
    <cellStyle name="差_县市旗测算-新科目（20080626）_县市旗测算-新科目（含人口规模效应）" xfId="821"/>
    <cellStyle name="差_县市旗测算-新科目（20080626）_县市旗测算-新科目（含人口规模效应） 2" xfId="822"/>
    <cellStyle name="差_县市旗测算-新科目（20080626）_县市旗测算-新科目（含人口规模效应）_财力性转移支付2010年预算参考数" xfId="823"/>
    <cellStyle name="差_县市旗测算-新科目（20080626）_县市旗测算-新科目（含人口规模效应）_财力性转移支付2010年预算参考数 2" xfId="824"/>
    <cellStyle name="差_县市旗测算-新科目（20080627）" xfId="825"/>
    <cellStyle name="差_县市旗测算-新科目（20080627） 2" xfId="826"/>
    <cellStyle name="差_县市旗测算-新科目（20080627）_不含人员经费系数" xfId="827"/>
    <cellStyle name="差_县市旗测算-新科目（20080627）_不含人员经费系数 2" xfId="828"/>
    <cellStyle name="差_县市旗测算-新科目（20080627）_不含人员经费系数_财力性转移支付2010年预算参考数" xfId="829"/>
    <cellStyle name="差_县市旗测算-新科目（20080627）_不含人员经费系数_财力性转移支付2010年预算参考数 2" xfId="830"/>
    <cellStyle name="差_县市旗测算-新科目（20080627）_财力性转移支付2010年预算参考数" xfId="831"/>
    <cellStyle name="差_县市旗测算-新科目（20080627）_财力性转移支付2010年预算参考数 2" xfId="832"/>
    <cellStyle name="差_县市旗测算-新科目（20080627）_民生政策最低支出需求" xfId="833"/>
    <cellStyle name="差_县市旗测算-新科目（20080627）_民生政策最低支出需求 2" xfId="834"/>
    <cellStyle name="差_县市旗测算-新科目（20080627）_民生政策最低支出需求_财力性转移支付2010年预算参考数" xfId="835"/>
    <cellStyle name="差_县市旗测算-新科目（20080627）_民生政策最低支出需求_财力性转移支付2010年预算参考数 2" xfId="836"/>
    <cellStyle name="差_县市旗测算-新科目（20080627）_县市旗测算-新科目（含人口规模效应）" xfId="837"/>
    <cellStyle name="差_县市旗测算-新科目（20080627）_县市旗测算-新科目（含人口规模效应） 2" xfId="838"/>
    <cellStyle name="差_县市旗测算-新科目（20080627）_县市旗测算-新科目（含人口规模效应）_财力性转移支付2010年预算参考数" xfId="839"/>
    <cellStyle name="差_县市旗测算-新科目（20080627）_县市旗测算-新科目（含人口规模效应）_财力性转移支付2010年预算参考数 2" xfId="840"/>
    <cellStyle name="差_一般预算支出口径剔除表" xfId="841"/>
    <cellStyle name="差_一般预算支出口径剔除表 2" xfId="842"/>
    <cellStyle name="差_一般预算支出口径剔除表_财力性转移支付2010年预算参考数" xfId="843"/>
    <cellStyle name="差_一般预算支出口径剔除表_财力性转移支付2010年预算参考数 2" xfId="844"/>
    <cellStyle name="差_云南 缺口县区测算(地方填报)" xfId="845"/>
    <cellStyle name="差_云南 缺口县区测算(地方填报) 2" xfId="846"/>
    <cellStyle name="差_云南 缺口县区测算(地方填报)_财力性转移支付2010年预算参考数" xfId="847"/>
    <cellStyle name="差_云南 缺口县区测算(地方填报)_财力性转移支付2010年预算参考数 2" xfId="848"/>
    <cellStyle name="差_云南省2008年转移支付测算——州市本级考核部分及政策性测算" xfId="849"/>
    <cellStyle name="差_云南省2008年转移支付测算——州市本级考核部分及政策性测算 2" xfId="850"/>
    <cellStyle name="差_云南省2008年转移支付测算——州市本级考核部分及政策性测算_财力性转移支付2010年预算参考数" xfId="851"/>
    <cellStyle name="差_云南省2008年转移支付测算——州市本级考核部分及政策性测算_财力性转移支付2010年预算参考数 2" xfId="852"/>
    <cellStyle name="差_重点民生支出需求测算表社保（农村低保）081112" xfId="853"/>
    <cellStyle name="差_自行调整差异系数顺序" xfId="854"/>
    <cellStyle name="差_自行调整差异系数顺序 2" xfId="855"/>
    <cellStyle name="差_自行调整差异系数顺序_财力性转移支付2010年预算参考数" xfId="856"/>
    <cellStyle name="差_自行调整差异系数顺序_财力性转移支付2010年预算参考数 2" xfId="857"/>
    <cellStyle name="差_总人口" xfId="858"/>
    <cellStyle name="差_总人口 2" xfId="859"/>
    <cellStyle name="差_总人口_财力性转移支付2010年预算参考数" xfId="860"/>
    <cellStyle name="差_总人口_财力性转移支付2010年预算参考数 2" xfId="861"/>
    <cellStyle name="常规 10" xfId="862"/>
    <cellStyle name="常规 10 2" xfId="863"/>
    <cellStyle name="常规 11" xfId="864"/>
    <cellStyle name="常规 11 2" xfId="865"/>
    <cellStyle name="常规 11 2 2" xfId="866"/>
    <cellStyle name="常规 11 3" xfId="867"/>
    <cellStyle name="常规 11_财力性转移支付2009年预算参考数" xfId="868"/>
    <cellStyle name="常规 12" xfId="869"/>
    <cellStyle name="常规 12 2" xfId="870"/>
    <cellStyle name="常规 13" xfId="871"/>
    <cellStyle name="常规 13 2" xfId="872"/>
    <cellStyle name="常规 14" xfId="873"/>
    <cellStyle name="常规 14 2" xfId="874"/>
    <cellStyle name="常规 15" xfId="875"/>
    <cellStyle name="常规 15 2" xfId="876"/>
    <cellStyle name="常规 16" xfId="877"/>
    <cellStyle name="常规 17" xfId="878"/>
    <cellStyle name="常规 17 2" xfId="879"/>
    <cellStyle name="常规 18" xfId="880"/>
    <cellStyle name="常规 18 2" xfId="881"/>
    <cellStyle name="常规 19" xfId="882"/>
    <cellStyle name="常规 19 2" xfId="883"/>
    <cellStyle name="常规 2" xfId="884"/>
    <cellStyle name="常规 2 10" xfId="885"/>
    <cellStyle name="常规 2 10 2" xfId="886"/>
    <cellStyle name="常规 2 2" xfId="887"/>
    <cellStyle name="常规 2 2 2" xfId="888"/>
    <cellStyle name="常规 2 2 2 2" xfId="889"/>
    <cellStyle name="常规 2 2 3" xfId="890"/>
    <cellStyle name="常规 2 3" xfId="891"/>
    <cellStyle name="常规 2 3 2" xfId="892"/>
    <cellStyle name="常规 2 4" xfId="893"/>
    <cellStyle name="常规 2 4 2" xfId="894"/>
    <cellStyle name="常规 2 5" xfId="895"/>
    <cellStyle name="常规 2_004-2010年增消两税返还情况表" xfId="896"/>
    <cellStyle name="常规 20" xfId="897"/>
    <cellStyle name="常规 20 2" xfId="898"/>
    <cellStyle name="常规 21" xfId="899"/>
    <cellStyle name="常规 21 2" xfId="900"/>
    <cellStyle name="常规 22" xfId="901"/>
    <cellStyle name="常规 22 2" xfId="902"/>
    <cellStyle name="常规 23" xfId="903"/>
    <cellStyle name="常规 23 2" xfId="904"/>
    <cellStyle name="常规 24" xfId="905"/>
    <cellStyle name="常规 24 2" xfId="906"/>
    <cellStyle name="常规 25" xfId="907"/>
    <cellStyle name="常规 25 2" xfId="908"/>
    <cellStyle name="常规 26" xfId="909"/>
    <cellStyle name="常规 26 2" xfId="910"/>
    <cellStyle name="常规 27" xfId="911"/>
    <cellStyle name="常规 27 2" xfId="912"/>
    <cellStyle name="常规 28" xfId="913"/>
    <cellStyle name="常规 28 2" xfId="914"/>
    <cellStyle name="常规 29" xfId="915"/>
    <cellStyle name="常规 29 2" xfId="916"/>
    <cellStyle name="常规 3" xfId="917"/>
    <cellStyle name="常规 3 2" xfId="918"/>
    <cellStyle name="常规 3 2 2" xfId="919"/>
    <cellStyle name="常规 3 3" xfId="920"/>
    <cellStyle name="常规 30" xfId="921"/>
    <cellStyle name="常规 30 2" xfId="922"/>
    <cellStyle name="常规 31" xfId="923"/>
    <cellStyle name="常规 32" xfId="924"/>
    <cellStyle name="常规 33" xfId="925"/>
    <cellStyle name="常规 34" xfId="926"/>
    <cellStyle name="常规 35" xfId="927"/>
    <cellStyle name="常规 36" xfId="928"/>
    <cellStyle name="常规 37" xfId="929"/>
    <cellStyle name="常规 38" xfId="930"/>
    <cellStyle name="常规 39" xfId="931"/>
    <cellStyle name="常规 4" xfId="932"/>
    <cellStyle name="常规 4 2" xfId="933"/>
    <cellStyle name="常规 4 2 2" xfId="934"/>
    <cellStyle name="常规 4 3" xfId="935"/>
    <cellStyle name="常规 4_2008年横排表0721" xfId="936"/>
    <cellStyle name="常规 40" xfId="937"/>
    <cellStyle name="常规 41" xfId="938"/>
    <cellStyle name="常规 42" xfId="939"/>
    <cellStyle name="常规 43" xfId="940"/>
    <cellStyle name="常规 44" xfId="941"/>
    <cellStyle name="常规 45" xfId="942"/>
    <cellStyle name="常规 46" xfId="943"/>
    <cellStyle name="常规 47" xfId="944"/>
    <cellStyle name="常规 48" xfId="945"/>
    <cellStyle name="常规 49" xfId="946"/>
    <cellStyle name="常规 5" xfId="947"/>
    <cellStyle name="常规 5 2" xfId="948"/>
    <cellStyle name="常规 5 2 2" xfId="949"/>
    <cellStyle name="常规 5 3" xfId="950"/>
    <cellStyle name="常规 50" xfId="951"/>
    <cellStyle name="常规 51" xfId="952"/>
    <cellStyle name="常规 52" xfId="953"/>
    <cellStyle name="常规 53" xfId="954"/>
    <cellStyle name="常规 54" xfId="955"/>
    <cellStyle name="常规 55" xfId="956"/>
    <cellStyle name="常规 6" xfId="957"/>
    <cellStyle name="常规 6 2" xfId="958"/>
    <cellStyle name="常规 6 2 2" xfId="959"/>
    <cellStyle name="常规 6 3" xfId="960"/>
    <cellStyle name="常规 7" xfId="961"/>
    <cellStyle name="常规 7 2" xfId="962"/>
    <cellStyle name="常规 7 2 2" xfId="963"/>
    <cellStyle name="常规 7 3" xfId="964"/>
    <cellStyle name="常规 8" xfId="965"/>
    <cellStyle name="常规 8 2" xfId="966"/>
    <cellStyle name="常规 9" xfId="967"/>
    <cellStyle name="常规 9 2" xfId="968"/>
    <cellStyle name="常规_附件 5 " xfId="969"/>
    <cellStyle name="超级链接" xfId="970"/>
    <cellStyle name="超级链接 2" xfId="971"/>
    <cellStyle name="Hyperlink" xfId="972"/>
    <cellStyle name="分级显示行_1_13区汇总" xfId="973"/>
    <cellStyle name="归盒啦_95" xfId="974"/>
    <cellStyle name="好" xfId="975"/>
    <cellStyle name="好 2" xfId="976"/>
    <cellStyle name="好 2 2" xfId="977"/>
    <cellStyle name="好_00省级(打印)" xfId="978"/>
    <cellStyle name="好_00省级(打印) 2" xfId="979"/>
    <cellStyle name="好_03昭通" xfId="980"/>
    <cellStyle name="好_03昭通 2" xfId="981"/>
    <cellStyle name="好_0502通海县" xfId="982"/>
    <cellStyle name="好_0502通海县 2" xfId="983"/>
    <cellStyle name="好_05潍坊" xfId="984"/>
    <cellStyle name="好_05潍坊 2" xfId="985"/>
    <cellStyle name="好_0605石屏县" xfId="986"/>
    <cellStyle name="好_0605石屏县 2" xfId="987"/>
    <cellStyle name="好_0605石屏县_财力性转移支付2010年预算参考数" xfId="988"/>
    <cellStyle name="好_0605石屏县_财力性转移支付2010年预算参考数 2" xfId="989"/>
    <cellStyle name="好_07临沂" xfId="990"/>
    <cellStyle name="好_07临沂 2" xfId="991"/>
    <cellStyle name="好_09黑龙江" xfId="992"/>
    <cellStyle name="好_09黑龙江 2" xfId="993"/>
    <cellStyle name="好_09黑龙江_财力性转移支付2010年预算参考数" xfId="994"/>
    <cellStyle name="好_09黑龙江_财力性转移支付2010年预算参考数 2" xfId="995"/>
    <cellStyle name="好_1" xfId="996"/>
    <cellStyle name="好_1 2" xfId="997"/>
    <cellStyle name="好_1_财力性转移支付2010年预算参考数" xfId="998"/>
    <cellStyle name="好_1_财力性转移支付2010年预算参考数 2" xfId="999"/>
    <cellStyle name="好_1110洱源县" xfId="1000"/>
    <cellStyle name="好_1110洱源县 2" xfId="1001"/>
    <cellStyle name="好_1110洱源县_财力性转移支付2010年预算参考数" xfId="1002"/>
    <cellStyle name="好_1110洱源县_财力性转移支付2010年预算参考数 2" xfId="1003"/>
    <cellStyle name="好_11大理" xfId="1004"/>
    <cellStyle name="好_11大理 2" xfId="1005"/>
    <cellStyle name="好_11大理_财力性转移支付2010年预算参考数" xfId="1006"/>
    <cellStyle name="好_11大理_财力性转移支付2010年预算参考数 2" xfId="1007"/>
    <cellStyle name="好_12滨州" xfId="1008"/>
    <cellStyle name="好_12滨州 2" xfId="1009"/>
    <cellStyle name="好_12滨州_财力性转移支付2010年预算参考数" xfId="1010"/>
    <cellStyle name="好_12滨州_财力性转移支付2010年预算参考数 2" xfId="1011"/>
    <cellStyle name="好_14安徽" xfId="1012"/>
    <cellStyle name="好_14安徽 2" xfId="1013"/>
    <cellStyle name="好_14安徽_财力性转移支付2010年预算参考数" xfId="1014"/>
    <cellStyle name="好_14安徽_财力性转移支付2010年预算参考数 2" xfId="1015"/>
    <cellStyle name="好_2" xfId="1016"/>
    <cellStyle name="好_2 2" xfId="1017"/>
    <cellStyle name="好_2_财力性转移支付2010年预算参考数" xfId="1018"/>
    <cellStyle name="好_2_财力性转移支付2010年预算参考数 2" xfId="1019"/>
    <cellStyle name="好_2006年22湖南" xfId="1020"/>
    <cellStyle name="好_2006年22湖南 2" xfId="1021"/>
    <cellStyle name="好_2006年22湖南_财力性转移支付2010年预算参考数" xfId="1022"/>
    <cellStyle name="好_2006年22湖南_财力性转移支付2010年预算参考数 2" xfId="1023"/>
    <cellStyle name="好_2006年27重庆" xfId="1024"/>
    <cellStyle name="好_2006年27重庆 2" xfId="1025"/>
    <cellStyle name="好_2006年27重庆_财力性转移支付2010年预算参考数" xfId="1026"/>
    <cellStyle name="好_2006年27重庆_财力性转移支付2010年预算参考数 2" xfId="1027"/>
    <cellStyle name="好_2006年28四川" xfId="1028"/>
    <cellStyle name="好_2006年28四川 2" xfId="1029"/>
    <cellStyle name="好_2006年28四川_财力性转移支付2010年预算参考数" xfId="1030"/>
    <cellStyle name="好_2006年28四川_财力性转移支付2010年预算参考数 2" xfId="1031"/>
    <cellStyle name="好_2006年30云南" xfId="1032"/>
    <cellStyle name="好_2006年30云南 2" xfId="1033"/>
    <cellStyle name="好_2006年33甘肃" xfId="1034"/>
    <cellStyle name="好_2006年33甘肃 2" xfId="1035"/>
    <cellStyle name="好_2006年34青海" xfId="1036"/>
    <cellStyle name="好_2006年34青海 2" xfId="1037"/>
    <cellStyle name="好_2006年34青海_财力性转移支付2010年预算参考数" xfId="1038"/>
    <cellStyle name="好_2006年34青海_财力性转移支付2010年预算参考数 2" xfId="1039"/>
    <cellStyle name="好_2006年全省财力计算表（中央、决算）" xfId="1040"/>
    <cellStyle name="好_2006年全省财力计算表（中央、决算） 2" xfId="1041"/>
    <cellStyle name="好_2006年水利统计指标统计表" xfId="1042"/>
    <cellStyle name="好_2006年水利统计指标统计表 2" xfId="1043"/>
    <cellStyle name="好_2006年水利统计指标统计表_财力性转移支付2010年预算参考数" xfId="1044"/>
    <cellStyle name="好_2006年水利统计指标统计表_财力性转移支付2010年预算参考数 2" xfId="1045"/>
    <cellStyle name="好_2007年收支情况及2008年收支预计表(汇总表)" xfId="1046"/>
    <cellStyle name="好_2007年收支情况及2008年收支预计表(汇总表) 2" xfId="1047"/>
    <cellStyle name="好_2007年收支情况及2008年收支预计表(汇总表)_财力性转移支付2010年预算参考数" xfId="1048"/>
    <cellStyle name="好_2007年收支情况及2008年收支预计表(汇总表)_财力性转移支付2010年预算参考数 2" xfId="1049"/>
    <cellStyle name="好_2007年一般预算支出剔除" xfId="1050"/>
    <cellStyle name="好_2007年一般预算支出剔除 2" xfId="1051"/>
    <cellStyle name="好_2007年一般预算支出剔除_财力性转移支付2010年预算参考数" xfId="1052"/>
    <cellStyle name="好_2007年一般预算支出剔除_财力性转移支付2010年预算参考数 2" xfId="1053"/>
    <cellStyle name="好_2007一般预算支出口径剔除表" xfId="1054"/>
    <cellStyle name="好_2007一般预算支出口径剔除表 2" xfId="1055"/>
    <cellStyle name="好_2007一般预算支出口径剔除表_财力性转移支付2010年预算参考数" xfId="1056"/>
    <cellStyle name="好_2007一般预算支出口径剔除表_财力性转移支付2010年预算参考数 2" xfId="1057"/>
    <cellStyle name="好_2008计算资料（8月5）" xfId="1058"/>
    <cellStyle name="好_2008计算资料（8月5） 2" xfId="1059"/>
    <cellStyle name="好_2008年全省汇总收支计算表" xfId="1060"/>
    <cellStyle name="好_2008年全省汇总收支计算表 2" xfId="1061"/>
    <cellStyle name="好_2008年全省汇总收支计算表_财力性转移支付2010年预算参考数" xfId="1062"/>
    <cellStyle name="好_2008年全省汇总收支计算表_财力性转移支付2010年预算参考数 2" xfId="1063"/>
    <cellStyle name="好_2008年一般预算支出预计" xfId="1064"/>
    <cellStyle name="好_2008年一般预算支出预计 2" xfId="1065"/>
    <cellStyle name="好_2008年预计支出与2007年对比" xfId="1066"/>
    <cellStyle name="好_2008年预计支出与2007年对比 2" xfId="1067"/>
    <cellStyle name="好_2008年支出核定" xfId="1068"/>
    <cellStyle name="好_2008年支出核定 2" xfId="1069"/>
    <cellStyle name="好_2008年支出调整" xfId="1070"/>
    <cellStyle name="好_2008年支出调整 2" xfId="1071"/>
    <cellStyle name="好_2008年支出调整_财力性转移支付2010年预算参考数" xfId="1072"/>
    <cellStyle name="好_2008年支出调整_财力性转移支付2010年预算参考数 2" xfId="1073"/>
    <cellStyle name="好_2015年社会保险基金预算草案表样（报人大）" xfId="1074"/>
    <cellStyle name="好_2015年社会保险基金预算草案表样（报人大） 2" xfId="1075"/>
    <cellStyle name="好_2016年科目0114" xfId="1076"/>
    <cellStyle name="好_2016年科目0114 2" xfId="1077"/>
    <cellStyle name="好_2016人代会附表（2015-9-11）（姚局）-财经委" xfId="1078"/>
    <cellStyle name="好_2016人代会附表（2015-9-11）（姚局）-财经委 2" xfId="1079"/>
    <cellStyle name="好_20河南" xfId="1080"/>
    <cellStyle name="好_20河南 2" xfId="1081"/>
    <cellStyle name="好_20河南_财力性转移支付2010年预算参考数" xfId="1082"/>
    <cellStyle name="好_20河南_财力性转移支付2010年预算参考数 2" xfId="1083"/>
    <cellStyle name="好_22湖南" xfId="1084"/>
    <cellStyle name="好_22湖南 2" xfId="1085"/>
    <cellStyle name="好_22湖南_财力性转移支付2010年预算参考数" xfId="1086"/>
    <cellStyle name="好_22湖南_财力性转移支付2010年预算参考数 2" xfId="1087"/>
    <cellStyle name="好_27重庆" xfId="1088"/>
    <cellStyle name="好_27重庆 2" xfId="1089"/>
    <cellStyle name="好_27重庆_财力性转移支付2010年预算参考数" xfId="1090"/>
    <cellStyle name="好_27重庆_财力性转移支付2010年预算参考数 2" xfId="1091"/>
    <cellStyle name="好_28四川" xfId="1092"/>
    <cellStyle name="好_28四川 2" xfId="1093"/>
    <cellStyle name="好_28四川_财力性转移支付2010年预算参考数" xfId="1094"/>
    <cellStyle name="好_28四川_财力性转移支付2010年预算参考数 2" xfId="1095"/>
    <cellStyle name="好_30云南" xfId="1096"/>
    <cellStyle name="好_30云南 2" xfId="1097"/>
    <cellStyle name="好_30云南_1" xfId="1098"/>
    <cellStyle name="好_30云南_1 2" xfId="1099"/>
    <cellStyle name="好_30云南_1_财力性转移支付2010年预算参考数" xfId="1100"/>
    <cellStyle name="好_30云南_1_财力性转移支付2010年预算参考数 2" xfId="1101"/>
    <cellStyle name="好_33甘肃" xfId="1102"/>
    <cellStyle name="好_33甘肃 2" xfId="1103"/>
    <cellStyle name="好_34青海" xfId="1104"/>
    <cellStyle name="好_34青海 2" xfId="1105"/>
    <cellStyle name="好_34青海_1" xfId="1106"/>
    <cellStyle name="好_34青海_1 2" xfId="1107"/>
    <cellStyle name="好_34青海_1_财力性转移支付2010年预算参考数" xfId="1108"/>
    <cellStyle name="好_34青海_1_财力性转移支付2010年预算参考数 2" xfId="1109"/>
    <cellStyle name="好_34青海_财力性转移支付2010年预算参考数" xfId="1110"/>
    <cellStyle name="好_34青海_财力性转移支付2010年预算参考数 2" xfId="1111"/>
    <cellStyle name="好_530623_2006年县级财政报表附表" xfId="1112"/>
    <cellStyle name="好_530623_2006年县级财政报表附表 2" xfId="1113"/>
    <cellStyle name="好_530629_2006年县级财政报表附表" xfId="1114"/>
    <cellStyle name="好_530629_2006年县级财政报表附表 2" xfId="1115"/>
    <cellStyle name="好_5334_2006年迪庆县级财政报表附表" xfId="1116"/>
    <cellStyle name="好_5334_2006年迪庆县级财政报表附表 2" xfId="1117"/>
    <cellStyle name="好_Book1" xfId="1118"/>
    <cellStyle name="好_Book1 2" xfId="1119"/>
    <cellStyle name="好_Book1_财力性转移支付2010年预算参考数" xfId="1120"/>
    <cellStyle name="好_Book1_财力性转移支付2010年预算参考数 2" xfId="1121"/>
    <cellStyle name="好_Book2" xfId="1122"/>
    <cellStyle name="好_Book2 2" xfId="1123"/>
    <cellStyle name="好_Book2_财力性转移支付2010年预算参考数" xfId="1124"/>
    <cellStyle name="好_Book2_财力性转移支付2010年预算参考数 2" xfId="1125"/>
    <cellStyle name="好_gdp" xfId="1126"/>
    <cellStyle name="好_gdp 2" xfId="1127"/>
    <cellStyle name="好_M01-2(州市补助收入)" xfId="1128"/>
    <cellStyle name="好_M01-2(州市补助收入) 2" xfId="1129"/>
    <cellStyle name="好_安徽 缺口县区测算(地方填报)1" xfId="1130"/>
    <cellStyle name="好_安徽 缺口县区测算(地方填报)1 2" xfId="1131"/>
    <cellStyle name="好_安徽 缺口县区测算(地方填报)1_财力性转移支付2010年预算参考数" xfId="1132"/>
    <cellStyle name="好_安徽 缺口县区测算(地方填报)1_财力性转移支付2010年预算参考数 2" xfId="1133"/>
    <cellStyle name="好_报表" xfId="1134"/>
    <cellStyle name="好_报表 2" xfId="1135"/>
    <cellStyle name="好_不含人员经费系数" xfId="1136"/>
    <cellStyle name="好_不含人员经费系数 2" xfId="1137"/>
    <cellStyle name="好_不含人员经费系数_财力性转移支付2010年预算参考数" xfId="1138"/>
    <cellStyle name="好_不含人员经费系数_财力性转移支付2010年预算参考数 2" xfId="1139"/>
    <cellStyle name="好_财政供养人员" xfId="1140"/>
    <cellStyle name="好_财政供养人员 2" xfId="1141"/>
    <cellStyle name="好_财政供养人员_财力性转移支付2010年预算参考数" xfId="1142"/>
    <cellStyle name="好_财政供养人员_财力性转移支付2010年预算参考数 2" xfId="1143"/>
    <cellStyle name="好_测算结果" xfId="1144"/>
    <cellStyle name="好_测算结果 2" xfId="1145"/>
    <cellStyle name="好_测算结果_财力性转移支付2010年预算参考数" xfId="1146"/>
    <cellStyle name="好_测算结果_财力性转移支付2010年预算参考数 2" xfId="1147"/>
    <cellStyle name="好_测算结果汇总" xfId="1148"/>
    <cellStyle name="好_测算结果汇总 2" xfId="1149"/>
    <cellStyle name="好_测算结果汇总_财力性转移支付2010年预算参考数" xfId="1150"/>
    <cellStyle name="好_测算结果汇总_财力性转移支付2010年预算参考数 2" xfId="1151"/>
    <cellStyle name="好_成本差异系数" xfId="1152"/>
    <cellStyle name="好_成本差异系数 2" xfId="1153"/>
    <cellStyle name="好_成本差异系数（含人口规模）" xfId="1154"/>
    <cellStyle name="好_成本差异系数（含人口规模） 2" xfId="1155"/>
    <cellStyle name="好_成本差异系数（含人口规模）_财力性转移支付2010年预算参考数" xfId="1156"/>
    <cellStyle name="好_成本差异系数（含人口规模）_财力性转移支付2010年预算参考数 2" xfId="1157"/>
    <cellStyle name="好_成本差异系数_财力性转移支付2010年预算参考数" xfId="1158"/>
    <cellStyle name="好_成本差异系数_财力性转移支付2010年预算参考数 2" xfId="1159"/>
    <cellStyle name="好_城建部门" xfId="1160"/>
    <cellStyle name="好_第五部分(才淼、饶永宏）" xfId="1161"/>
    <cellStyle name="好_第五部分(才淼、饶永宏） 2" xfId="1162"/>
    <cellStyle name="好_第一部分：综合全" xfId="1163"/>
    <cellStyle name="好_分析缺口率" xfId="1164"/>
    <cellStyle name="好_分析缺口率 2" xfId="1165"/>
    <cellStyle name="好_分析缺口率_财力性转移支付2010年预算参考数" xfId="1166"/>
    <cellStyle name="好_分析缺口率_财力性转移支付2010年预算参考数 2" xfId="1167"/>
    <cellStyle name="好_分县成本差异系数" xfId="1168"/>
    <cellStyle name="好_分县成本差异系数 2" xfId="1169"/>
    <cellStyle name="好_分县成本差异系数_不含人员经费系数" xfId="1170"/>
    <cellStyle name="好_分县成本差异系数_不含人员经费系数 2" xfId="1171"/>
    <cellStyle name="好_分县成本差异系数_不含人员经费系数_财力性转移支付2010年预算参考数" xfId="1172"/>
    <cellStyle name="好_分县成本差异系数_不含人员经费系数_财力性转移支付2010年预算参考数 2" xfId="1173"/>
    <cellStyle name="好_分县成本差异系数_财力性转移支付2010年预算参考数" xfId="1174"/>
    <cellStyle name="好_分县成本差异系数_财力性转移支付2010年预算参考数 2" xfId="1175"/>
    <cellStyle name="好_分县成本差异系数_民生政策最低支出需求" xfId="1176"/>
    <cellStyle name="好_分县成本差异系数_民生政策最低支出需求 2" xfId="1177"/>
    <cellStyle name="好_分县成本差异系数_民生政策最低支出需求_财力性转移支付2010年预算参考数" xfId="1178"/>
    <cellStyle name="好_分县成本差异系数_民生政策最低支出需求_财力性转移支付2010年预算参考数 2" xfId="1179"/>
    <cellStyle name="好_附表" xfId="1180"/>
    <cellStyle name="好_附表 2" xfId="1181"/>
    <cellStyle name="好_附表_财力性转移支付2010年预算参考数" xfId="1182"/>
    <cellStyle name="好_附表_财力性转移支付2010年预算参考数 2" xfId="1183"/>
    <cellStyle name="好_行政(燃修费)" xfId="1184"/>
    <cellStyle name="好_行政(燃修费) 2" xfId="1185"/>
    <cellStyle name="好_行政(燃修费)_不含人员经费系数" xfId="1186"/>
    <cellStyle name="好_行政(燃修费)_不含人员经费系数 2" xfId="1187"/>
    <cellStyle name="好_行政(燃修费)_不含人员经费系数_财力性转移支付2010年预算参考数" xfId="1188"/>
    <cellStyle name="好_行政(燃修费)_不含人员经费系数_财力性转移支付2010年预算参考数 2" xfId="1189"/>
    <cellStyle name="好_行政(燃修费)_财力性转移支付2010年预算参考数" xfId="1190"/>
    <cellStyle name="好_行政(燃修费)_财力性转移支付2010年预算参考数 2" xfId="1191"/>
    <cellStyle name="好_行政(燃修费)_民生政策最低支出需求" xfId="1192"/>
    <cellStyle name="好_行政(燃修费)_民生政策最低支出需求 2" xfId="1193"/>
    <cellStyle name="好_行政(燃修费)_民生政策最低支出需求_财力性转移支付2010年预算参考数" xfId="1194"/>
    <cellStyle name="好_行政(燃修费)_民生政策最低支出需求_财力性转移支付2010年预算参考数 2" xfId="1195"/>
    <cellStyle name="好_行政(燃修费)_县市旗测算-新科目（含人口规模效应）" xfId="1196"/>
    <cellStyle name="好_行政(燃修费)_县市旗测算-新科目（含人口规模效应） 2" xfId="1197"/>
    <cellStyle name="好_行政(燃修费)_县市旗测算-新科目（含人口规模效应）_财力性转移支付2010年预算参考数" xfId="1198"/>
    <cellStyle name="好_行政(燃修费)_县市旗测算-新科目（含人口规模效应）_财力性转移支付2010年预算参考数 2" xfId="1199"/>
    <cellStyle name="好_行政（人员）" xfId="1200"/>
    <cellStyle name="好_行政（人员） 2" xfId="1201"/>
    <cellStyle name="好_行政（人员）_不含人员经费系数" xfId="1202"/>
    <cellStyle name="好_行政（人员）_不含人员经费系数 2" xfId="1203"/>
    <cellStyle name="好_行政（人员）_不含人员经费系数_财力性转移支付2010年预算参考数" xfId="1204"/>
    <cellStyle name="好_行政（人员）_不含人员经费系数_财力性转移支付2010年预算参考数 2" xfId="1205"/>
    <cellStyle name="好_行政（人员）_财力性转移支付2010年预算参考数" xfId="1206"/>
    <cellStyle name="好_行政（人员）_财力性转移支付2010年预算参考数 2" xfId="1207"/>
    <cellStyle name="好_行政（人员）_民生政策最低支出需求" xfId="1208"/>
    <cellStyle name="好_行政（人员）_民生政策最低支出需求 2" xfId="1209"/>
    <cellStyle name="好_行政（人员）_民生政策最低支出需求_财力性转移支付2010年预算参考数" xfId="1210"/>
    <cellStyle name="好_行政（人员）_民生政策最低支出需求_财力性转移支付2010年预算参考数 2" xfId="1211"/>
    <cellStyle name="好_行政（人员）_县市旗测算-新科目（含人口规模效应）" xfId="1212"/>
    <cellStyle name="好_行政（人员）_县市旗测算-新科目（含人口规模效应） 2" xfId="1213"/>
    <cellStyle name="好_行政（人员）_县市旗测算-新科目（含人口规模效应）_财力性转移支付2010年预算参考数" xfId="1214"/>
    <cellStyle name="好_行政（人员）_县市旗测算-新科目（含人口规模效应）_财力性转移支付2010年预算参考数 2" xfId="1215"/>
    <cellStyle name="好_行政公检法测算" xfId="1216"/>
    <cellStyle name="好_行政公检法测算 2" xfId="1217"/>
    <cellStyle name="好_行政公检法测算_不含人员经费系数" xfId="1218"/>
    <cellStyle name="好_行政公检法测算_不含人员经费系数 2" xfId="1219"/>
    <cellStyle name="好_行政公检法测算_不含人员经费系数_财力性转移支付2010年预算参考数" xfId="1220"/>
    <cellStyle name="好_行政公检法测算_不含人员经费系数_财力性转移支付2010年预算参考数 2" xfId="1221"/>
    <cellStyle name="好_行政公检法测算_财力性转移支付2010年预算参考数" xfId="1222"/>
    <cellStyle name="好_行政公检法测算_财力性转移支付2010年预算参考数 2" xfId="1223"/>
    <cellStyle name="好_行政公检法测算_民生政策最低支出需求" xfId="1224"/>
    <cellStyle name="好_行政公检法测算_民生政策最低支出需求 2" xfId="1225"/>
    <cellStyle name="好_行政公检法测算_民生政策最低支出需求_财力性转移支付2010年预算参考数" xfId="1226"/>
    <cellStyle name="好_行政公检法测算_民生政策最低支出需求_财力性转移支付2010年预算参考数 2" xfId="1227"/>
    <cellStyle name="好_行政公检法测算_县市旗测算-新科目（含人口规模效应）" xfId="1228"/>
    <cellStyle name="好_行政公检法测算_县市旗测算-新科目（含人口规模效应） 2" xfId="1229"/>
    <cellStyle name="好_行政公检法测算_县市旗测算-新科目（含人口规模效应）_财力性转移支付2010年预算参考数" xfId="1230"/>
    <cellStyle name="好_行政公检法测算_县市旗测算-新科目（含人口规模效应）_财力性转移支付2010年预算参考数 2" xfId="1231"/>
    <cellStyle name="好_河南 缺口县区测算(地方填报)" xfId="1232"/>
    <cellStyle name="好_河南 缺口县区测算(地方填报) 2" xfId="1233"/>
    <cellStyle name="好_河南 缺口县区测算(地方填报)_财力性转移支付2010年预算参考数" xfId="1234"/>
    <cellStyle name="好_河南 缺口县区测算(地方填报)_财力性转移支付2010年预算参考数 2" xfId="1235"/>
    <cellStyle name="好_河南 缺口县区测算(地方填报白)" xfId="1236"/>
    <cellStyle name="好_河南 缺口县区测算(地方填报白) 2" xfId="1237"/>
    <cellStyle name="好_河南 缺口县区测算(地方填报白)_财力性转移支付2010年预算参考数" xfId="1238"/>
    <cellStyle name="好_河南 缺口县区测算(地方填报白)_财力性转移支付2010年预算参考数 2" xfId="1239"/>
    <cellStyle name="好_核定人数对比" xfId="1240"/>
    <cellStyle name="好_核定人数对比 2" xfId="1241"/>
    <cellStyle name="好_核定人数对比_财力性转移支付2010年预算参考数" xfId="1242"/>
    <cellStyle name="好_核定人数对比_财力性转移支付2010年预算参考数 2" xfId="1243"/>
    <cellStyle name="好_核定人数下发表" xfId="1244"/>
    <cellStyle name="好_核定人数下发表 2" xfId="1245"/>
    <cellStyle name="好_核定人数下发表_财力性转移支付2010年预算参考数" xfId="1246"/>
    <cellStyle name="好_核定人数下发表_财力性转移支付2010年预算参考数 2" xfId="1247"/>
    <cellStyle name="好_汇总" xfId="1248"/>
    <cellStyle name="好_汇总 2" xfId="1249"/>
    <cellStyle name="好_汇总_财力性转移支付2010年预算参考数" xfId="1250"/>
    <cellStyle name="好_汇总_财力性转移支付2010年预算参考数 2" xfId="1251"/>
    <cellStyle name="好_汇总表" xfId="1252"/>
    <cellStyle name="好_汇总表 2" xfId="1253"/>
    <cellStyle name="好_汇总表_财力性转移支付2010年预算参考数" xfId="1254"/>
    <cellStyle name="好_汇总表_财力性转移支付2010年预算参考数 2" xfId="1255"/>
    <cellStyle name="好_汇总表4" xfId="1256"/>
    <cellStyle name="好_汇总表4 2" xfId="1257"/>
    <cellStyle name="好_汇总表4_财力性转移支付2010年预算参考数" xfId="1258"/>
    <cellStyle name="好_汇总表4_财力性转移支付2010年预算参考数 2" xfId="1259"/>
    <cellStyle name="好_汇总表提前告知区县" xfId="1260"/>
    <cellStyle name="好_汇总表提前告知区县 2" xfId="1261"/>
    <cellStyle name="好_汇总-县级财政报表附表" xfId="1262"/>
    <cellStyle name="好_汇总-县级财政报表附表 2" xfId="1263"/>
    <cellStyle name="好_检验表" xfId="1264"/>
    <cellStyle name="好_检验表（调整后）" xfId="1265"/>
    <cellStyle name="好_教育(按照总人口测算）—20080416" xfId="1266"/>
    <cellStyle name="好_教育(按照总人口测算）—20080416 2" xfId="1267"/>
    <cellStyle name="好_教育(按照总人口测算）—20080416_不含人员经费系数" xfId="1268"/>
    <cellStyle name="好_教育(按照总人口测算）—20080416_不含人员经费系数 2" xfId="1269"/>
    <cellStyle name="好_教育(按照总人口测算）—20080416_不含人员经费系数_财力性转移支付2010年预算参考数" xfId="1270"/>
    <cellStyle name="好_教育(按照总人口测算）—20080416_不含人员经费系数_财力性转移支付2010年预算参考数 2" xfId="1271"/>
    <cellStyle name="好_教育(按照总人口测算）—20080416_财力性转移支付2010年预算参考数" xfId="1272"/>
    <cellStyle name="好_教育(按照总人口测算）—20080416_财力性转移支付2010年预算参考数 2" xfId="1273"/>
    <cellStyle name="好_教育(按照总人口测算）—20080416_民生政策最低支出需求" xfId="1274"/>
    <cellStyle name="好_教育(按照总人口测算）—20080416_民生政策最低支出需求 2" xfId="1275"/>
    <cellStyle name="好_教育(按照总人口测算）—20080416_民生政策最低支出需求_财力性转移支付2010年预算参考数" xfId="1276"/>
    <cellStyle name="好_教育(按照总人口测算）—20080416_民生政策最低支出需求_财力性转移支付2010年预算参考数 2" xfId="1277"/>
    <cellStyle name="好_教育(按照总人口测算）—20080416_县市旗测算-新科目（含人口规模效应）" xfId="1278"/>
    <cellStyle name="好_教育(按照总人口测算）—20080416_县市旗测算-新科目（含人口规模效应） 2" xfId="1279"/>
    <cellStyle name="好_教育(按照总人口测算）—20080416_县市旗测算-新科目（含人口规模效应）_财力性转移支付2010年预算参考数" xfId="1280"/>
    <cellStyle name="好_教育(按照总人口测算）—20080416_县市旗测算-新科目（含人口规模效应）_财力性转移支付2010年预算参考数 2" xfId="1281"/>
    <cellStyle name="好_丽江汇总" xfId="1282"/>
    <cellStyle name="好_民生政策最低支出需求" xfId="1283"/>
    <cellStyle name="好_民生政策最低支出需求 2" xfId="1284"/>
    <cellStyle name="好_民生政策最低支出需求_财力性转移支付2010年预算参考数" xfId="1285"/>
    <cellStyle name="好_民生政策最低支出需求_财力性转移支付2010年预算参考数 2" xfId="1286"/>
    <cellStyle name="好_农林水和城市维护标准支出20080505－县区合计" xfId="1287"/>
    <cellStyle name="好_农林水和城市维护标准支出20080505－县区合计 2" xfId="1288"/>
    <cellStyle name="好_农林水和城市维护标准支出20080505－县区合计_不含人员经费系数" xfId="1289"/>
    <cellStyle name="好_农林水和城市维护标准支出20080505－县区合计_不含人员经费系数 2" xfId="1290"/>
    <cellStyle name="好_农林水和城市维护标准支出20080505－县区合计_不含人员经费系数_财力性转移支付2010年预算参考数" xfId="1291"/>
    <cellStyle name="好_农林水和城市维护标准支出20080505－县区合计_不含人员经费系数_财力性转移支付2010年预算参考数 2" xfId="1292"/>
    <cellStyle name="好_农林水和城市维护标准支出20080505－县区合计_财力性转移支付2010年预算参考数" xfId="1293"/>
    <cellStyle name="好_农林水和城市维护标准支出20080505－县区合计_财力性转移支付2010年预算参考数 2" xfId="1294"/>
    <cellStyle name="好_农林水和城市维护标准支出20080505－县区合计_民生政策最低支出需求" xfId="1295"/>
    <cellStyle name="好_农林水和城市维护标准支出20080505－县区合计_民生政策最低支出需求 2" xfId="1296"/>
    <cellStyle name="好_农林水和城市维护标准支出20080505－县区合计_民生政策最低支出需求_财力性转移支付2010年预算参考数" xfId="1297"/>
    <cellStyle name="好_农林水和城市维护标准支出20080505－县区合计_民生政策最低支出需求_财力性转移支付2010年预算参考数 2" xfId="1298"/>
    <cellStyle name="好_农林水和城市维护标准支出20080505－县区合计_县市旗测算-新科目（含人口规模效应）" xfId="1299"/>
    <cellStyle name="好_农林水和城市维护标准支出20080505－县区合计_县市旗测算-新科目（含人口规模效应） 2" xfId="1300"/>
    <cellStyle name="好_农林水和城市维护标准支出20080505－县区合计_县市旗测算-新科目（含人口规模效应）_财力性转移支付2010年预算参考数" xfId="1301"/>
    <cellStyle name="好_农林水和城市维护标准支出20080505－县区合计_县市旗测算-新科目（含人口规模效应）_财力性转移支付2010年预算参考数 2" xfId="1302"/>
    <cellStyle name="好_平邑" xfId="1303"/>
    <cellStyle name="好_平邑 2" xfId="1304"/>
    <cellStyle name="好_平邑_财力性转移支付2010年预算参考数" xfId="1305"/>
    <cellStyle name="好_平邑_财力性转移支付2010年预算参考数 2" xfId="1306"/>
    <cellStyle name="好_其他部门(按照总人口测算）—20080416" xfId="1307"/>
    <cellStyle name="好_其他部门(按照总人口测算）—20080416 2" xfId="1308"/>
    <cellStyle name="好_其他部门(按照总人口测算）—20080416_不含人员经费系数" xfId="1309"/>
    <cellStyle name="好_其他部门(按照总人口测算）—20080416_不含人员经费系数 2" xfId="1310"/>
    <cellStyle name="好_其他部门(按照总人口测算）—20080416_不含人员经费系数_财力性转移支付2010年预算参考数" xfId="1311"/>
    <cellStyle name="好_其他部门(按照总人口测算）—20080416_不含人员经费系数_财力性转移支付2010年预算参考数 2" xfId="1312"/>
    <cellStyle name="好_其他部门(按照总人口测算）—20080416_财力性转移支付2010年预算参考数" xfId="1313"/>
    <cellStyle name="好_其他部门(按照总人口测算）—20080416_财力性转移支付2010年预算参考数 2" xfId="1314"/>
    <cellStyle name="好_其他部门(按照总人口测算）—20080416_民生政策最低支出需求" xfId="1315"/>
    <cellStyle name="好_其他部门(按照总人口测算）—20080416_民生政策最低支出需求 2" xfId="1316"/>
    <cellStyle name="好_其他部门(按照总人口测算）—20080416_民生政策最低支出需求_财力性转移支付2010年预算参考数" xfId="1317"/>
    <cellStyle name="好_其他部门(按照总人口测算）—20080416_民生政策最低支出需求_财力性转移支付2010年预算参考数 2" xfId="1318"/>
    <cellStyle name="好_其他部门(按照总人口测算）—20080416_县市旗测算-新科目（含人口规模效应）" xfId="1319"/>
    <cellStyle name="好_其他部门(按照总人口测算）—20080416_县市旗测算-新科目（含人口规模效应） 2" xfId="1320"/>
    <cellStyle name="好_其他部门(按照总人口测算）—20080416_县市旗测算-新科目（含人口规模效应）_财力性转移支付2010年预算参考数" xfId="1321"/>
    <cellStyle name="好_其他部门(按照总人口测算）—20080416_县市旗测算-新科目（含人口规模效应）_财力性转移支付2010年预算参考数 2" xfId="1322"/>
    <cellStyle name="好_青海 缺口县区测算(地方填报)" xfId="1323"/>
    <cellStyle name="好_青海 缺口县区测算(地方填报) 2" xfId="1324"/>
    <cellStyle name="好_青海 缺口县区测算(地方填报)_财力性转移支付2010年预算参考数" xfId="1325"/>
    <cellStyle name="好_青海 缺口县区测算(地方填报)_财力性转移支付2010年预算参考数 2" xfId="1326"/>
    <cellStyle name="好_缺口县区测算" xfId="1327"/>
    <cellStyle name="好_缺口县区测算 2" xfId="1328"/>
    <cellStyle name="好_缺口县区测算（11.13）" xfId="1329"/>
    <cellStyle name="好_缺口县区测算（11.13） 2" xfId="1330"/>
    <cellStyle name="好_缺口县区测算（11.13）_财力性转移支付2010年预算参考数" xfId="1331"/>
    <cellStyle name="好_缺口县区测算（11.13）_财力性转移支付2010年预算参考数 2" xfId="1332"/>
    <cellStyle name="好_缺口县区测算(按2007支出增长25%测算)" xfId="1333"/>
    <cellStyle name="好_缺口县区测算(按2007支出增长25%测算) 2" xfId="1334"/>
    <cellStyle name="好_缺口县区测算(按2007支出增长25%测算)_财力性转移支付2010年预算参考数" xfId="1335"/>
    <cellStyle name="好_缺口县区测算(按2007支出增长25%测算)_财力性转移支付2010年预算参考数 2" xfId="1336"/>
    <cellStyle name="好_缺口县区测算(按核定人数)" xfId="1337"/>
    <cellStyle name="好_缺口县区测算(按核定人数) 2" xfId="1338"/>
    <cellStyle name="好_缺口县区测算(按核定人数)_财力性转移支付2010年预算参考数" xfId="1339"/>
    <cellStyle name="好_缺口县区测算(按核定人数)_财力性转移支付2010年预算参考数 2" xfId="1340"/>
    <cellStyle name="好_缺口县区测算(财政部标准)" xfId="1341"/>
    <cellStyle name="好_缺口县区测算(财政部标准) 2" xfId="1342"/>
    <cellStyle name="好_缺口县区测算(财政部标准)_财力性转移支付2010年预算参考数" xfId="1343"/>
    <cellStyle name="好_缺口县区测算(财政部标准)_财力性转移支付2010年预算参考数 2" xfId="1344"/>
    <cellStyle name="好_缺口县区测算_财力性转移支付2010年预算参考数" xfId="1345"/>
    <cellStyle name="好_缺口县区测算_财力性转移支付2010年预算参考数 2" xfId="1346"/>
    <cellStyle name="好_人员工资和公用经费" xfId="1347"/>
    <cellStyle name="好_人员工资和公用经费 2" xfId="1348"/>
    <cellStyle name="好_人员工资和公用经费_财力性转移支付2010年预算参考数" xfId="1349"/>
    <cellStyle name="好_人员工资和公用经费_财力性转移支付2010年预算参考数 2" xfId="1350"/>
    <cellStyle name="好_人员工资和公用经费2" xfId="1351"/>
    <cellStyle name="好_人员工资和公用经费2 2" xfId="1352"/>
    <cellStyle name="好_人员工资和公用经费2_财力性转移支付2010年预算参考数" xfId="1353"/>
    <cellStyle name="好_人员工资和公用经费2_财力性转移支付2010年预算参考数 2" xfId="1354"/>
    <cellStyle name="好_人员工资和公用经费3" xfId="1355"/>
    <cellStyle name="好_人员工资和公用经费3 2" xfId="1356"/>
    <cellStyle name="好_人员工资和公用经费3_财力性转移支付2010年预算参考数" xfId="1357"/>
    <cellStyle name="好_人员工资和公用经费3_财力性转移支付2010年预算参考数 2" xfId="1358"/>
    <cellStyle name="好_山东省民生支出标准" xfId="1359"/>
    <cellStyle name="好_山东省民生支出标准 2" xfId="1360"/>
    <cellStyle name="好_山东省民生支出标准_财力性转移支付2010年预算参考数" xfId="1361"/>
    <cellStyle name="好_山东省民生支出标准_财力性转移支付2010年预算参考数 2" xfId="1362"/>
    <cellStyle name="好_社保处下达区县2015年指标（第二批）" xfId="1363"/>
    <cellStyle name="好_社保处下达区县2015年指标（第二批） 2" xfId="1364"/>
    <cellStyle name="好_市辖区测算20080510" xfId="1365"/>
    <cellStyle name="好_市辖区测算20080510 2" xfId="1366"/>
    <cellStyle name="好_市辖区测算20080510_不含人员经费系数" xfId="1367"/>
    <cellStyle name="好_市辖区测算20080510_不含人员经费系数 2" xfId="1368"/>
    <cellStyle name="好_市辖区测算20080510_不含人员经费系数_财力性转移支付2010年预算参考数" xfId="1369"/>
    <cellStyle name="好_市辖区测算20080510_不含人员经费系数_财力性转移支付2010年预算参考数 2" xfId="1370"/>
    <cellStyle name="好_市辖区测算20080510_财力性转移支付2010年预算参考数" xfId="1371"/>
    <cellStyle name="好_市辖区测算20080510_财力性转移支付2010年预算参考数 2" xfId="1372"/>
    <cellStyle name="好_市辖区测算20080510_民生政策最低支出需求" xfId="1373"/>
    <cellStyle name="好_市辖区测算20080510_民生政策最低支出需求 2" xfId="1374"/>
    <cellStyle name="好_市辖区测算20080510_民生政策最低支出需求_财力性转移支付2010年预算参考数" xfId="1375"/>
    <cellStyle name="好_市辖区测算20080510_民生政策最低支出需求_财力性转移支付2010年预算参考数 2" xfId="1376"/>
    <cellStyle name="好_市辖区测算20080510_县市旗测算-新科目（含人口规模效应）" xfId="1377"/>
    <cellStyle name="好_市辖区测算20080510_县市旗测算-新科目（含人口规模效应） 2" xfId="1378"/>
    <cellStyle name="好_市辖区测算20080510_县市旗测算-新科目（含人口规模效应）_财力性转移支付2010年预算参考数" xfId="1379"/>
    <cellStyle name="好_市辖区测算20080510_县市旗测算-新科目（含人口规模效应）_财力性转移支付2010年预算参考数 2" xfId="1380"/>
    <cellStyle name="好_市辖区测算-新科目（20080626）" xfId="1381"/>
    <cellStyle name="好_市辖区测算-新科目（20080626） 2" xfId="1382"/>
    <cellStyle name="好_市辖区测算-新科目（20080626）_不含人员经费系数" xfId="1383"/>
    <cellStyle name="好_市辖区测算-新科目（20080626）_不含人员经费系数 2" xfId="1384"/>
    <cellStyle name="好_市辖区测算-新科目（20080626）_不含人员经费系数_财力性转移支付2010年预算参考数" xfId="1385"/>
    <cellStyle name="好_市辖区测算-新科目（20080626）_不含人员经费系数_财力性转移支付2010年预算参考数 2" xfId="1386"/>
    <cellStyle name="好_市辖区测算-新科目（20080626）_财力性转移支付2010年预算参考数" xfId="1387"/>
    <cellStyle name="好_市辖区测算-新科目（20080626）_财力性转移支付2010年预算参考数 2" xfId="1388"/>
    <cellStyle name="好_市辖区测算-新科目（20080626）_民生政策最低支出需求" xfId="1389"/>
    <cellStyle name="好_市辖区测算-新科目（20080626）_民生政策最低支出需求 2" xfId="1390"/>
    <cellStyle name="好_市辖区测算-新科目（20080626）_民生政策最低支出需求_财力性转移支付2010年预算参考数" xfId="1391"/>
    <cellStyle name="好_市辖区测算-新科目（20080626）_民生政策最低支出需求_财力性转移支付2010年预算参考数 2" xfId="1392"/>
    <cellStyle name="好_市辖区测算-新科目（20080626）_县市旗测算-新科目（含人口规模效应）" xfId="1393"/>
    <cellStyle name="好_市辖区测算-新科目（20080626）_县市旗测算-新科目（含人口规模效应） 2" xfId="1394"/>
    <cellStyle name="好_市辖区测算-新科目（20080626）_县市旗测算-新科目（含人口规模效应）_财力性转移支付2010年预算参考数" xfId="1395"/>
    <cellStyle name="好_市辖区测算-新科目（20080626）_县市旗测算-新科目（含人口规模效应）_财力性转移支付2010年预算参考数 2" xfId="1396"/>
    <cellStyle name="好_数据--基础数据--预算组--2015年人代会预算部分--2015.01.20--人代会前第6稿--按姚局意见改--调市级项级明细" xfId="1397"/>
    <cellStyle name="好_数据--基础数据--预算组--2015年人代会预算部分--2015.01.20--人代会前第6稿--按姚局意见改--调市级项级明细 2" xfId="1398"/>
    <cellStyle name="好_数据--基础数据--预算组--2015年人代会预算部分--2015.01.20--人代会前第6稿--按姚局意见改--调市级项级明细_区县政府预算公开整改--表" xfId="1399"/>
    <cellStyle name="好_数据--基础数据--预算组--2015年人代会预算部分--2015.01.20--人代会前第6稿--按姚局意见改--调市级项级明细_区县政府预算公开整改--表 2" xfId="1400"/>
    <cellStyle name="好_同德" xfId="1401"/>
    <cellStyle name="好_同德 2" xfId="1402"/>
    <cellStyle name="好_同德_财力性转移支付2010年预算参考数" xfId="1403"/>
    <cellStyle name="好_同德_财力性转移支付2010年预算参考数 2" xfId="1404"/>
    <cellStyle name="好_危改资金测算" xfId="1405"/>
    <cellStyle name="好_危改资金测算 2" xfId="1406"/>
    <cellStyle name="好_危改资金测算_财力性转移支付2010年预算参考数" xfId="1407"/>
    <cellStyle name="好_危改资金测算_财力性转移支付2010年预算参考数 2" xfId="1408"/>
    <cellStyle name="好_卫生(按照总人口测算）—20080416" xfId="1409"/>
    <cellStyle name="好_卫生(按照总人口测算）—20080416 2" xfId="1410"/>
    <cellStyle name="好_卫生(按照总人口测算）—20080416_不含人员经费系数" xfId="1411"/>
    <cellStyle name="好_卫生(按照总人口测算）—20080416_不含人员经费系数 2" xfId="1412"/>
    <cellStyle name="好_卫生(按照总人口测算）—20080416_不含人员经费系数_财力性转移支付2010年预算参考数" xfId="1413"/>
    <cellStyle name="好_卫生(按照总人口测算）—20080416_不含人员经费系数_财力性转移支付2010年预算参考数 2" xfId="1414"/>
    <cellStyle name="好_卫生(按照总人口测算）—20080416_财力性转移支付2010年预算参考数" xfId="1415"/>
    <cellStyle name="好_卫生(按照总人口测算）—20080416_财力性转移支付2010年预算参考数 2" xfId="1416"/>
    <cellStyle name="好_卫生(按照总人口测算）—20080416_民生政策最低支出需求" xfId="1417"/>
    <cellStyle name="好_卫生(按照总人口测算）—20080416_民生政策最低支出需求 2" xfId="1418"/>
    <cellStyle name="好_卫生(按照总人口测算）—20080416_民生政策最低支出需求_财力性转移支付2010年预算参考数" xfId="1419"/>
    <cellStyle name="好_卫生(按照总人口测算）—20080416_民生政策最低支出需求_财力性转移支付2010年预算参考数 2" xfId="1420"/>
    <cellStyle name="好_卫生(按照总人口测算）—20080416_县市旗测算-新科目（含人口规模效应）" xfId="1421"/>
    <cellStyle name="好_卫生(按照总人口测算）—20080416_县市旗测算-新科目（含人口规模效应） 2" xfId="1422"/>
    <cellStyle name="好_卫生(按照总人口测算）—20080416_县市旗测算-新科目（含人口规模效应）_财力性转移支付2010年预算参考数" xfId="1423"/>
    <cellStyle name="好_卫生(按照总人口测算）—20080416_县市旗测算-新科目（含人口规模效应）_财力性转移支付2010年预算参考数 2" xfId="1424"/>
    <cellStyle name="好_卫生部门" xfId="1425"/>
    <cellStyle name="好_卫生部门 2" xfId="1426"/>
    <cellStyle name="好_卫生部门_财力性转移支付2010年预算参考数" xfId="1427"/>
    <cellStyle name="好_卫生部门_财力性转移支付2010年预算参考数 2" xfId="1428"/>
    <cellStyle name="好_文体广播部门" xfId="1429"/>
    <cellStyle name="好_文体广播事业(按照总人口测算）—20080416" xfId="1430"/>
    <cellStyle name="好_文体广播事业(按照总人口测算）—20080416 2" xfId="1431"/>
    <cellStyle name="好_文体广播事业(按照总人口测算）—20080416_不含人员经费系数" xfId="1432"/>
    <cellStyle name="好_文体广播事业(按照总人口测算）—20080416_不含人员经费系数 2" xfId="1433"/>
    <cellStyle name="好_文体广播事业(按照总人口测算）—20080416_不含人员经费系数_财力性转移支付2010年预算参考数" xfId="1434"/>
    <cellStyle name="好_文体广播事业(按照总人口测算）—20080416_不含人员经费系数_财力性转移支付2010年预算参考数 2" xfId="1435"/>
    <cellStyle name="好_文体广播事业(按照总人口测算）—20080416_财力性转移支付2010年预算参考数" xfId="1436"/>
    <cellStyle name="好_文体广播事业(按照总人口测算）—20080416_财力性转移支付2010年预算参考数 2" xfId="1437"/>
    <cellStyle name="好_文体广播事业(按照总人口测算）—20080416_民生政策最低支出需求" xfId="1438"/>
    <cellStyle name="好_文体广播事业(按照总人口测算）—20080416_民生政策最低支出需求 2" xfId="1439"/>
    <cellStyle name="好_文体广播事业(按照总人口测算）—20080416_民生政策最低支出需求_财力性转移支付2010年预算参考数" xfId="1440"/>
    <cellStyle name="好_文体广播事业(按照总人口测算）—20080416_民生政策最低支出需求_财力性转移支付2010年预算参考数 2" xfId="1441"/>
    <cellStyle name="好_文体广播事业(按照总人口测算）—20080416_县市旗测算-新科目（含人口规模效应）" xfId="1442"/>
    <cellStyle name="好_文体广播事业(按照总人口测算）—20080416_县市旗测算-新科目（含人口规模效应） 2" xfId="1443"/>
    <cellStyle name="好_文体广播事业(按照总人口测算）—20080416_县市旗测算-新科目（含人口规模效应）_财力性转移支付2010年预算参考数" xfId="1444"/>
    <cellStyle name="好_文体广播事业(按照总人口测算）—20080416_县市旗测算-新科目（含人口规模效应）_财力性转移支付2010年预算参考数 2" xfId="1445"/>
    <cellStyle name="好_县区合并测算20080421" xfId="1446"/>
    <cellStyle name="好_县区合并测算20080421 2" xfId="1447"/>
    <cellStyle name="好_县区合并测算20080421_不含人员经费系数" xfId="1448"/>
    <cellStyle name="好_县区合并测算20080421_不含人员经费系数 2" xfId="1449"/>
    <cellStyle name="好_县区合并测算20080421_不含人员经费系数_财力性转移支付2010年预算参考数" xfId="1450"/>
    <cellStyle name="好_县区合并测算20080421_不含人员经费系数_财力性转移支付2010年预算参考数 2" xfId="1451"/>
    <cellStyle name="好_县区合并测算20080421_财力性转移支付2010年预算参考数" xfId="1452"/>
    <cellStyle name="好_县区合并测算20080421_财力性转移支付2010年预算参考数 2" xfId="1453"/>
    <cellStyle name="好_县区合并测算20080421_民生政策最低支出需求" xfId="1454"/>
    <cellStyle name="好_县区合并测算20080421_民生政策最低支出需求 2" xfId="1455"/>
    <cellStyle name="好_县区合并测算20080421_民生政策最低支出需求_财力性转移支付2010年预算参考数" xfId="1456"/>
    <cellStyle name="好_县区合并测算20080421_民生政策最低支出需求_财力性转移支付2010年预算参考数 2" xfId="1457"/>
    <cellStyle name="好_县区合并测算20080421_县市旗测算-新科目（含人口规模效应）" xfId="1458"/>
    <cellStyle name="好_县区合并测算20080421_县市旗测算-新科目（含人口规模效应） 2" xfId="1459"/>
    <cellStyle name="好_县区合并测算20080421_县市旗测算-新科目（含人口规模效应）_财力性转移支付2010年预算参考数" xfId="1460"/>
    <cellStyle name="好_县区合并测算20080421_县市旗测算-新科目（含人口规模效应）_财力性转移支付2010年预算参考数 2" xfId="1461"/>
    <cellStyle name="好_县区合并测算20080423(按照各省比重）" xfId="1462"/>
    <cellStyle name="好_县区合并测算20080423(按照各省比重） 2" xfId="1463"/>
    <cellStyle name="好_县区合并测算20080423(按照各省比重）_不含人员经费系数" xfId="1464"/>
    <cellStyle name="好_县区合并测算20080423(按照各省比重）_不含人员经费系数 2" xfId="1465"/>
    <cellStyle name="好_县区合并测算20080423(按照各省比重）_不含人员经费系数_财力性转移支付2010年预算参考数" xfId="1466"/>
    <cellStyle name="好_县区合并测算20080423(按照各省比重）_不含人员经费系数_财力性转移支付2010年预算参考数 2" xfId="1467"/>
    <cellStyle name="好_县区合并测算20080423(按照各省比重）_财力性转移支付2010年预算参考数" xfId="1468"/>
    <cellStyle name="好_县区合并测算20080423(按照各省比重）_财力性转移支付2010年预算参考数 2" xfId="1469"/>
    <cellStyle name="好_县区合并测算20080423(按照各省比重）_民生政策最低支出需求" xfId="1470"/>
    <cellStyle name="好_县区合并测算20080423(按照各省比重）_民生政策最低支出需求 2" xfId="1471"/>
    <cellStyle name="好_县区合并测算20080423(按照各省比重）_民生政策最低支出需求_财力性转移支付2010年预算参考数" xfId="1472"/>
    <cellStyle name="好_县区合并测算20080423(按照各省比重）_民生政策最低支出需求_财力性转移支付2010年预算参考数 2" xfId="1473"/>
    <cellStyle name="好_县区合并测算20080423(按照各省比重）_县市旗测算-新科目（含人口规模效应）" xfId="1474"/>
    <cellStyle name="好_县区合并测算20080423(按照各省比重）_县市旗测算-新科目（含人口规模效应） 2" xfId="1475"/>
    <cellStyle name="好_县区合并测算20080423(按照各省比重）_县市旗测算-新科目（含人口规模效应）_财力性转移支付2010年预算参考数" xfId="1476"/>
    <cellStyle name="好_县区合并测算20080423(按照各省比重）_县市旗测算-新科目（含人口规模效应）_财力性转移支付2010年预算参考数 2" xfId="1477"/>
    <cellStyle name="好_县市旗测算20080508" xfId="1478"/>
    <cellStyle name="好_县市旗测算20080508 2" xfId="1479"/>
    <cellStyle name="好_县市旗测算20080508_不含人员经费系数" xfId="1480"/>
    <cellStyle name="好_县市旗测算20080508_不含人员经费系数 2" xfId="1481"/>
    <cellStyle name="好_县市旗测算20080508_不含人员经费系数_财力性转移支付2010年预算参考数" xfId="1482"/>
    <cellStyle name="好_县市旗测算20080508_不含人员经费系数_财力性转移支付2010年预算参考数 2" xfId="1483"/>
    <cellStyle name="好_县市旗测算20080508_财力性转移支付2010年预算参考数" xfId="1484"/>
    <cellStyle name="好_县市旗测算20080508_财力性转移支付2010年预算参考数 2" xfId="1485"/>
    <cellStyle name="好_县市旗测算20080508_民生政策最低支出需求" xfId="1486"/>
    <cellStyle name="好_县市旗测算20080508_民生政策最低支出需求 2" xfId="1487"/>
    <cellStyle name="好_县市旗测算20080508_民生政策最低支出需求_财力性转移支付2010年预算参考数" xfId="1488"/>
    <cellStyle name="好_县市旗测算20080508_民生政策最低支出需求_财力性转移支付2010年预算参考数 2" xfId="1489"/>
    <cellStyle name="好_县市旗测算20080508_县市旗测算-新科目（含人口规模效应）" xfId="1490"/>
    <cellStyle name="好_县市旗测算20080508_县市旗测算-新科目（含人口规模效应） 2" xfId="1491"/>
    <cellStyle name="好_县市旗测算20080508_县市旗测算-新科目（含人口规模效应）_财力性转移支付2010年预算参考数" xfId="1492"/>
    <cellStyle name="好_县市旗测算20080508_县市旗测算-新科目（含人口规模效应）_财力性转移支付2010年预算参考数 2" xfId="1493"/>
    <cellStyle name="好_县市旗测算-新科目（20080626）" xfId="1494"/>
    <cellStyle name="好_县市旗测算-新科目（20080626） 2" xfId="1495"/>
    <cellStyle name="好_县市旗测算-新科目（20080626）_不含人员经费系数" xfId="1496"/>
    <cellStyle name="好_县市旗测算-新科目（20080626）_不含人员经费系数 2" xfId="1497"/>
    <cellStyle name="好_县市旗测算-新科目（20080626）_不含人员经费系数_财力性转移支付2010年预算参考数" xfId="1498"/>
    <cellStyle name="好_县市旗测算-新科目（20080626）_不含人员经费系数_财力性转移支付2010年预算参考数 2" xfId="1499"/>
    <cellStyle name="好_县市旗测算-新科目（20080626）_财力性转移支付2010年预算参考数" xfId="1500"/>
    <cellStyle name="好_县市旗测算-新科目（20080626）_财力性转移支付2010年预算参考数 2" xfId="1501"/>
    <cellStyle name="好_县市旗测算-新科目（20080626）_民生政策最低支出需求" xfId="1502"/>
    <cellStyle name="好_县市旗测算-新科目（20080626）_民生政策最低支出需求 2" xfId="1503"/>
    <cellStyle name="好_县市旗测算-新科目（20080626）_民生政策最低支出需求_财力性转移支付2010年预算参考数" xfId="1504"/>
    <cellStyle name="好_县市旗测算-新科目（20080626）_民生政策最低支出需求_财力性转移支付2010年预算参考数 2" xfId="1505"/>
    <cellStyle name="好_县市旗测算-新科目（20080626）_县市旗测算-新科目（含人口规模效应）" xfId="1506"/>
    <cellStyle name="好_县市旗测算-新科目（20080626）_县市旗测算-新科目（含人口规模效应） 2" xfId="1507"/>
    <cellStyle name="好_县市旗测算-新科目（20080626）_县市旗测算-新科目（含人口规模效应）_财力性转移支付2010年预算参考数" xfId="1508"/>
    <cellStyle name="好_县市旗测算-新科目（20080626）_县市旗测算-新科目（含人口规模效应）_财力性转移支付2010年预算参考数 2" xfId="1509"/>
    <cellStyle name="好_县市旗测算-新科目（20080627）" xfId="1510"/>
    <cellStyle name="好_县市旗测算-新科目（20080627） 2" xfId="1511"/>
    <cellStyle name="好_县市旗测算-新科目（20080627）_不含人员经费系数" xfId="1512"/>
    <cellStyle name="好_县市旗测算-新科目（20080627）_不含人员经费系数 2" xfId="1513"/>
    <cellStyle name="好_县市旗测算-新科目（20080627）_不含人员经费系数_财力性转移支付2010年预算参考数" xfId="1514"/>
    <cellStyle name="好_县市旗测算-新科目（20080627）_不含人员经费系数_财力性转移支付2010年预算参考数 2" xfId="1515"/>
    <cellStyle name="好_县市旗测算-新科目（20080627）_财力性转移支付2010年预算参考数" xfId="1516"/>
    <cellStyle name="好_县市旗测算-新科目（20080627）_财力性转移支付2010年预算参考数 2" xfId="1517"/>
    <cellStyle name="好_县市旗测算-新科目（20080627）_民生政策最低支出需求" xfId="1518"/>
    <cellStyle name="好_县市旗测算-新科目（20080627）_民生政策最低支出需求 2" xfId="1519"/>
    <cellStyle name="好_县市旗测算-新科目（20080627）_民生政策最低支出需求_财力性转移支付2010年预算参考数" xfId="1520"/>
    <cellStyle name="好_县市旗测算-新科目（20080627）_民生政策最低支出需求_财力性转移支付2010年预算参考数 2" xfId="1521"/>
    <cellStyle name="好_县市旗测算-新科目（20080627）_县市旗测算-新科目（含人口规模效应）" xfId="1522"/>
    <cellStyle name="好_县市旗测算-新科目（20080627）_县市旗测算-新科目（含人口规模效应） 2" xfId="1523"/>
    <cellStyle name="好_县市旗测算-新科目（20080627）_县市旗测算-新科目（含人口规模效应）_财力性转移支付2010年预算参考数" xfId="1524"/>
    <cellStyle name="好_县市旗测算-新科目（20080627）_县市旗测算-新科目（含人口规模效应）_财力性转移支付2010年预算参考数 2" xfId="1525"/>
    <cellStyle name="好_一般预算支出口径剔除表" xfId="1526"/>
    <cellStyle name="好_一般预算支出口径剔除表 2" xfId="1527"/>
    <cellStyle name="好_一般预算支出口径剔除表_财力性转移支付2010年预算参考数" xfId="1528"/>
    <cellStyle name="好_一般预算支出口径剔除表_财力性转移支付2010年预算参考数 2" xfId="1529"/>
    <cellStyle name="好_云南 缺口县区测算(地方填报)" xfId="1530"/>
    <cellStyle name="好_云南 缺口县区测算(地方填报) 2" xfId="1531"/>
    <cellStyle name="好_云南 缺口县区测算(地方填报)_财力性转移支付2010年预算参考数" xfId="1532"/>
    <cellStyle name="好_云南 缺口县区测算(地方填报)_财力性转移支付2010年预算参考数 2" xfId="1533"/>
    <cellStyle name="好_云南省2008年转移支付测算——州市本级考核部分及政策性测算" xfId="1534"/>
    <cellStyle name="好_云南省2008年转移支付测算——州市本级考核部分及政策性测算 2" xfId="1535"/>
    <cellStyle name="好_云南省2008年转移支付测算——州市本级考核部分及政策性测算_财力性转移支付2010年预算参考数" xfId="1536"/>
    <cellStyle name="好_云南省2008年转移支付测算——州市本级考核部分及政策性测算_财力性转移支付2010年预算参考数 2" xfId="1537"/>
    <cellStyle name="好_重点民生支出需求测算表社保（农村低保）081112" xfId="1538"/>
    <cellStyle name="好_自行调整差异系数顺序" xfId="1539"/>
    <cellStyle name="好_自行调整差异系数顺序 2" xfId="1540"/>
    <cellStyle name="好_自行调整差异系数顺序_财力性转移支付2010年预算参考数" xfId="1541"/>
    <cellStyle name="好_自行调整差异系数顺序_财力性转移支付2010年预算参考数 2" xfId="1542"/>
    <cellStyle name="好_总人口" xfId="1543"/>
    <cellStyle name="好_总人口 2" xfId="1544"/>
    <cellStyle name="好_总人口_财力性转移支付2010年预算参考数" xfId="1545"/>
    <cellStyle name="好_总人口_财力性转移支付2010年预算参考数 2" xfId="1546"/>
    <cellStyle name="后继超级链接" xfId="1547"/>
    <cellStyle name="后继超级链接 2" xfId="1548"/>
    <cellStyle name="后继超链接" xfId="1549"/>
    <cellStyle name="后继超链接 2" xfId="1550"/>
    <cellStyle name="汇总" xfId="1551"/>
    <cellStyle name="汇总 2" xfId="1552"/>
    <cellStyle name="汇总 2 2" xfId="1553"/>
    <cellStyle name="Currency" xfId="1554"/>
    <cellStyle name="货币 2" xfId="1555"/>
    <cellStyle name="Currency [0]" xfId="1556"/>
    <cellStyle name="计算" xfId="1557"/>
    <cellStyle name="计算 2" xfId="1558"/>
    <cellStyle name="计算 2 2" xfId="1559"/>
    <cellStyle name="检查单元格" xfId="1560"/>
    <cellStyle name="检查单元格 2" xfId="1561"/>
    <cellStyle name="检查单元格 2 2" xfId="1562"/>
    <cellStyle name="解释性文本" xfId="1563"/>
    <cellStyle name="解释性文本 2" xfId="1564"/>
    <cellStyle name="解释性文本 2 2" xfId="1565"/>
    <cellStyle name="警告文本" xfId="1566"/>
    <cellStyle name="警告文本 2" xfId="1567"/>
    <cellStyle name="警告文本 2 2" xfId="1568"/>
    <cellStyle name="链接单元格" xfId="1569"/>
    <cellStyle name="链接单元格 2" xfId="1570"/>
    <cellStyle name="链接单元格 2 2" xfId="1571"/>
    <cellStyle name="霓付 [0]_ +Foil &amp; -FOIL &amp; PAPER" xfId="1572"/>
    <cellStyle name="霓付_ +Foil &amp; -FOIL &amp; PAPER" xfId="1573"/>
    <cellStyle name="烹拳 [0]_ +Foil &amp; -FOIL &amp; PAPER" xfId="1574"/>
    <cellStyle name="烹拳_ +Foil &amp; -FOIL &amp; PAPER" xfId="1575"/>
    <cellStyle name="普通_ 白土" xfId="1576"/>
    <cellStyle name="千分位[0]_ 白土" xfId="1577"/>
    <cellStyle name="千分位_ 白土" xfId="1578"/>
    <cellStyle name="千位[0]_(人代会用)" xfId="1579"/>
    <cellStyle name="千位_(人代会用)" xfId="1580"/>
    <cellStyle name="Comma" xfId="1581"/>
    <cellStyle name="千位分隔 2" xfId="1582"/>
    <cellStyle name="千位分隔 2 2" xfId="1583"/>
    <cellStyle name="千位分隔 3" xfId="1584"/>
    <cellStyle name="千位分隔 3 2" xfId="1585"/>
    <cellStyle name="千位分隔 4" xfId="1586"/>
    <cellStyle name="千位分隔 4 2" xfId="1587"/>
    <cellStyle name="Comma [0]" xfId="1588"/>
    <cellStyle name="千位分隔[0] 2" xfId="1589"/>
    <cellStyle name="千位分隔[0] 2 2" xfId="1590"/>
    <cellStyle name="千位分隔[0] 3" xfId="1591"/>
    <cellStyle name="千位分隔[0] 4" xfId="1592"/>
    <cellStyle name="千位分隔[0] 4 2" xfId="1593"/>
    <cellStyle name="千位分季_新建 Microsoft Excel 工作表" xfId="1594"/>
    <cellStyle name="钎霖_4岿角利" xfId="1595"/>
    <cellStyle name="强调 1" xfId="1596"/>
    <cellStyle name="强调 1 2" xfId="1597"/>
    <cellStyle name="强调 2" xfId="1598"/>
    <cellStyle name="强调 2 2" xfId="1599"/>
    <cellStyle name="强调 3" xfId="1600"/>
    <cellStyle name="强调 3 2" xfId="1601"/>
    <cellStyle name="强调文字颜色 1" xfId="1602"/>
    <cellStyle name="强调文字颜色 1 2" xfId="1603"/>
    <cellStyle name="强调文字颜色 1 2 2" xfId="1604"/>
    <cellStyle name="强调文字颜色 2" xfId="1605"/>
    <cellStyle name="强调文字颜色 2 2" xfId="1606"/>
    <cellStyle name="强调文字颜色 2 2 2" xfId="1607"/>
    <cellStyle name="强调文字颜色 3" xfId="1608"/>
    <cellStyle name="强调文字颜色 3 2" xfId="1609"/>
    <cellStyle name="强调文字颜色 3 2 2" xfId="1610"/>
    <cellStyle name="强调文字颜色 4" xfId="1611"/>
    <cellStyle name="强调文字颜色 4 2" xfId="1612"/>
    <cellStyle name="强调文字颜色 4 2 2" xfId="1613"/>
    <cellStyle name="强调文字颜色 5" xfId="1614"/>
    <cellStyle name="强调文字颜色 5 2" xfId="1615"/>
    <cellStyle name="强调文字颜色 5 2 2" xfId="1616"/>
    <cellStyle name="强调文字颜色 6" xfId="1617"/>
    <cellStyle name="强调文字颜色 6 2" xfId="1618"/>
    <cellStyle name="强调文字颜色 6 2 2" xfId="1619"/>
    <cellStyle name="适中" xfId="1620"/>
    <cellStyle name="适中 2" xfId="1621"/>
    <cellStyle name="适中 2 2" xfId="1622"/>
    <cellStyle name="输出" xfId="1623"/>
    <cellStyle name="输出 2" xfId="1624"/>
    <cellStyle name="输出 2 2" xfId="1625"/>
    <cellStyle name="输入" xfId="1626"/>
    <cellStyle name="输入 2" xfId="1627"/>
    <cellStyle name="输入 2 2" xfId="1628"/>
    <cellStyle name="数字" xfId="1629"/>
    <cellStyle name="数字 2" xfId="1630"/>
    <cellStyle name="未定义" xfId="1631"/>
    <cellStyle name="小数" xfId="1632"/>
    <cellStyle name="小数 2" xfId="1633"/>
    <cellStyle name="样式 1" xfId="1634"/>
    <cellStyle name="Followed Hyperlink" xfId="1635"/>
    <cellStyle name="注释" xfId="1636"/>
    <cellStyle name="注释 2" xfId="1637"/>
    <cellStyle name="注释 2 2" xfId="1638"/>
    <cellStyle name="콤마 [0]_BOILER-CO1" xfId="1639"/>
    <cellStyle name="콤마_BOILER-CO1" xfId="1640"/>
    <cellStyle name="통화 [0]_BOILER-CO1" xfId="1641"/>
    <cellStyle name="통화_BOILER-CO1" xfId="1642"/>
    <cellStyle name="표준_0N-HANDLING " xfId="16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Normal="115" zoomScaleSheetLayoutView="100" zoomScalePageLayoutView="0" workbookViewId="0" topLeftCell="A4">
      <selection activeCell="A10" sqref="A10:IV11"/>
    </sheetView>
  </sheetViews>
  <sheetFormatPr defaultColWidth="9.16015625" defaultRowHeight="27.75" customHeight="1"/>
  <cols>
    <col min="1" max="1" width="18.83203125" style="5" customWidth="1"/>
    <col min="2" max="2" width="31.16015625" style="5" customWidth="1"/>
    <col min="3" max="5" width="19.33203125" style="5" customWidth="1"/>
    <col min="6" max="243" width="7.66015625" style="5" customWidth="1"/>
  </cols>
  <sheetData>
    <row r="1" spans="1:2" ht="27.75" customHeight="1">
      <c r="A1" s="6" t="s">
        <v>139</v>
      </c>
      <c r="B1" s="6"/>
    </row>
    <row r="2" spans="1:5" s="2" customFormat="1" ht="34.5" customHeight="1">
      <c r="A2" s="7" t="s">
        <v>140</v>
      </c>
      <c r="B2" s="7"/>
      <c r="C2" s="7"/>
      <c r="D2" s="7"/>
      <c r="E2" s="7"/>
    </row>
    <row r="3" s="3" customFormat="1" ht="30.75" customHeight="1">
      <c r="E3" s="3" t="s">
        <v>2</v>
      </c>
    </row>
    <row r="4" spans="1:243" s="4" customFormat="1" ht="39.75" customHeight="1">
      <c r="A4" s="135" t="s">
        <v>67</v>
      </c>
      <c r="B4" s="135" t="s">
        <v>68</v>
      </c>
      <c r="C4" s="9" t="s">
        <v>141</v>
      </c>
      <c r="D4" s="9"/>
      <c r="E4" s="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4" customFormat="1" ht="39.75" customHeight="1">
      <c r="A5" s="149"/>
      <c r="B5" s="149"/>
      <c r="C5" s="8" t="s">
        <v>111</v>
      </c>
      <c r="D5" s="8" t="s">
        <v>70</v>
      </c>
      <c r="E5" s="8" t="s">
        <v>71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5" ht="45.75" customHeight="1">
      <c r="A6" s="10"/>
      <c r="B6" s="16" t="s">
        <v>114</v>
      </c>
      <c r="C6" s="11"/>
      <c r="D6" s="12"/>
      <c r="E6" s="12"/>
    </row>
    <row r="7" spans="1:5" ht="64.5" customHeight="1">
      <c r="A7" s="13"/>
      <c r="B7" s="13" t="s">
        <v>115</v>
      </c>
      <c r="C7" s="11"/>
      <c r="D7" s="12"/>
      <c r="E7" s="12"/>
    </row>
    <row r="8" spans="1:5" ht="34.5" customHeight="1">
      <c r="A8" s="14"/>
      <c r="B8" s="14" t="s">
        <v>116</v>
      </c>
      <c r="C8" s="11"/>
      <c r="D8" s="12"/>
      <c r="E8" s="12"/>
    </row>
    <row r="9" spans="1:5" ht="34.5" customHeight="1">
      <c r="A9" s="15"/>
      <c r="B9" s="15" t="s">
        <v>64</v>
      </c>
      <c r="C9" s="11"/>
      <c r="D9" s="12"/>
      <c r="E9" s="12"/>
    </row>
    <row r="10" spans="1:5" ht="34.5" customHeight="1">
      <c r="A10" s="14"/>
      <c r="B10" s="14"/>
      <c r="C10" s="11"/>
      <c r="D10" s="12"/>
      <c r="E10" s="12"/>
    </row>
    <row r="11" spans="1:5" ht="34.5" customHeight="1">
      <c r="A11" s="15"/>
      <c r="B11" s="15"/>
      <c r="C11" s="11"/>
      <c r="D11" s="12"/>
      <c r="E11" s="12"/>
    </row>
    <row r="12" spans="1:5" ht="34.5" customHeight="1">
      <c r="A12" s="15"/>
      <c r="B12" s="15"/>
      <c r="C12" s="11"/>
      <c r="D12" s="12"/>
      <c r="E12" s="12"/>
    </row>
    <row r="13" spans="1:5" ht="34.5" customHeight="1">
      <c r="A13" s="15"/>
      <c r="B13" s="15" t="s">
        <v>138</v>
      </c>
      <c r="C13" s="11"/>
      <c r="D13" s="12"/>
      <c r="E13" s="12"/>
    </row>
    <row r="14" spans="1:2" ht="27.75" customHeight="1">
      <c r="A14" s="17" t="s">
        <v>76</v>
      </c>
      <c r="B14" s="17"/>
    </row>
    <row r="15" spans="1:2" ht="27.75" customHeight="1">
      <c r="A15" s="17" t="s">
        <v>382</v>
      </c>
      <c r="B15" s="17"/>
    </row>
  </sheetData>
  <sheetProtection/>
  <mergeCells count="2">
    <mergeCell ref="A4:A5"/>
    <mergeCell ref="B4:B5"/>
  </mergeCells>
  <printOptions horizontalCentered="1"/>
  <pageMargins left="0.8267716535433072" right="0.8267716535433072" top="0.62" bottom="0.2755905511811024" header="0.5118110236220472" footer="0.1574803149606299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85" zoomScaleNormal="70" zoomScaleSheetLayoutView="85" zoomScalePageLayoutView="0" workbookViewId="0" topLeftCell="A1">
      <selection activeCell="J8" sqref="J8"/>
    </sheetView>
  </sheetViews>
  <sheetFormatPr defaultColWidth="17" defaultRowHeight="11.25"/>
  <cols>
    <col min="1" max="1" width="17" style="122" customWidth="1"/>
    <col min="2" max="2" width="17.83203125" style="133" customWidth="1"/>
    <col min="3" max="3" width="26.83203125" style="133" customWidth="1"/>
    <col min="4" max="6" width="17.83203125" style="122" customWidth="1"/>
    <col min="7" max="7" width="15.5" style="122" customWidth="1"/>
    <col min="8" max="9" width="17.83203125" style="122" customWidth="1"/>
    <col min="10" max="10" width="15.66015625" style="122" customWidth="1"/>
    <col min="11" max="11" width="15.83203125" style="122" customWidth="1"/>
    <col min="12" max="12" width="15.5" style="122" customWidth="1"/>
    <col min="13" max="16384" width="17" style="122" customWidth="1"/>
  </cols>
  <sheetData>
    <row r="1" spans="1:12" ht="32.25" customHeight="1">
      <c r="A1" s="123" t="s">
        <v>142</v>
      </c>
      <c r="B1" s="121"/>
      <c r="C1" s="121"/>
      <c r="D1" s="123"/>
      <c r="E1" s="123"/>
      <c r="F1" s="123"/>
      <c r="G1" s="123"/>
      <c r="H1" s="123"/>
      <c r="I1" s="123"/>
      <c r="J1" s="123"/>
      <c r="K1" s="123"/>
      <c r="L1" s="123"/>
    </row>
    <row r="2" spans="2:12" ht="45" customHeight="1">
      <c r="B2" s="150" t="s">
        <v>143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ht="24" customHeight="1">
      <c r="B3" s="151" t="s">
        <v>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s="128" customFormat="1" ht="44.25" customHeight="1">
      <c r="A4" s="152" t="s">
        <v>144</v>
      </c>
      <c r="B4" s="153" t="s">
        <v>145</v>
      </c>
      <c r="C4" s="153" t="s">
        <v>146</v>
      </c>
      <c r="D4" s="152" t="s">
        <v>50</v>
      </c>
      <c r="E4" s="152" t="s">
        <v>147</v>
      </c>
      <c r="F4" s="152"/>
      <c r="G4" s="152"/>
      <c r="H4" s="152" t="s">
        <v>148</v>
      </c>
      <c r="I4" s="152"/>
      <c r="J4" s="152"/>
      <c r="K4" s="153" t="s">
        <v>149</v>
      </c>
      <c r="L4" s="152" t="s">
        <v>63</v>
      </c>
    </row>
    <row r="5" spans="1:12" s="128" customFormat="1" ht="44.25" customHeight="1">
      <c r="A5" s="152"/>
      <c r="B5" s="153"/>
      <c r="C5" s="153"/>
      <c r="D5" s="152"/>
      <c r="E5" s="127" t="s">
        <v>150</v>
      </c>
      <c r="F5" s="127" t="s">
        <v>151</v>
      </c>
      <c r="G5" s="127" t="s">
        <v>152</v>
      </c>
      <c r="H5" s="127" t="s">
        <v>150</v>
      </c>
      <c r="I5" s="127" t="s">
        <v>151</v>
      </c>
      <c r="J5" s="127" t="s">
        <v>152</v>
      </c>
      <c r="K5" s="153"/>
      <c r="L5" s="152"/>
    </row>
    <row r="6" spans="1:12" s="128" customFormat="1" ht="44.25" customHeight="1">
      <c r="A6" s="129" t="s">
        <v>231</v>
      </c>
      <c r="B6" s="129" t="s">
        <v>383</v>
      </c>
      <c r="C6" s="125" t="s">
        <v>154</v>
      </c>
      <c r="D6" s="125" t="s">
        <v>171</v>
      </c>
      <c r="E6" s="124">
        <v>3.4</v>
      </c>
      <c r="F6" s="124">
        <v>3.4</v>
      </c>
      <c r="G6" s="127"/>
      <c r="H6" s="130"/>
      <c r="I6" s="130"/>
      <c r="J6" s="130"/>
      <c r="K6" s="127"/>
      <c r="L6" s="126"/>
    </row>
    <row r="7" spans="1:12" s="128" customFormat="1" ht="44.25" customHeight="1">
      <c r="A7" s="129" t="s">
        <v>153</v>
      </c>
      <c r="B7" s="129" t="s">
        <v>384</v>
      </c>
      <c r="C7" s="125" t="s">
        <v>155</v>
      </c>
      <c r="D7" s="125" t="s">
        <v>171</v>
      </c>
      <c r="E7" s="124">
        <v>18</v>
      </c>
      <c r="F7" s="124">
        <v>18</v>
      </c>
      <c r="G7" s="127"/>
      <c r="H7" s="130"/>
      <c r="I7" s="130"/>
      <c r="J7" s="130"/>
      <c r="K7" s="127"/>
      <c r="L7" s="126"/>
    </row>
    <row r="8" spans="1:12" s="128" customFormat="1" ht="44.25" customHeight="1">
      <c r="A8" s="129" t="s">
        <v>153</v>
      </c>
      <c r="B8" s="129" t="s">
        <v>384</v>
      </c>
      <c r="C8" s="125" t="s">
        <v>156</v>
      </c>
      <c r="D8" s="125" t="s">
        <v>171</v>
      </c>
      <c r="E8" s="124">
        <v>538</v>
      </c>
      <c r="F8" s="124">
        <v>538</v>
      </c>
      <c r="G8" s="127"/>
      <c r="H8" s="130"/>
      <c r="I8" s="130"/>
      <c r="J8" s="130"/>
      <c r="K8" s="127"/>
      <c r="L8" s="126"/>
    </row>
    <row r="9" spans="1:12" s="128" customFormat="1" ht="44.25" customHeight="1">
      <c r="A9" s="129" t="s">
        <v>153</v>
      </c>
      <c r="B9" s="129" t="s">
        <v>384</v>
      </c>
      <c r="C9" s="125" t="s">
        <v>157</v>
      </c>
      <c r="D9" s="125" t="s">
        <v>171</v>
      </c>
      <c r="E9" s="124">
        <v>375</v>
      </c>
      <c r="F9" s="124">
        <v>375</v>
      </c>
      <c r="G9" s="127"/>
      <c r="H9" s="130"/>
      <c r="I9" s="130"/>
      <c r="J9" s="130"/>
      <c r="K9" s="127"/>
      <c r="L9" s="126"/>
    </row>
    <row r="10" spans="1:12" s="128" customFormat="1" ht="44.25" customHeight="1">
      <c r="A10" s="129" t="s">
        <v>153</v>
      </c>
      <c r="B10" s="129" t="s">
        <v>384</v>
      </c>
      <c r="C10" s="125" t="s">
        <v>158</v>
      </c>
      <c r="D10" s="125" t="s">
        <v>171</v>
      </c>
      <c r="E10" s="124">
        <v>2428.2</v>
      </c>
      <c r="F10" s="124">
        <v>2428.2</v>
      </c>
      <c r="G10" s="127"/>
      <c r="H10" s="130"/>
      <c r="I10" s="130"/>
      <c r="J10" s="130"/>
      <c r="K10" s="127"/>
      <c r="L10" s="126"/>
    </row>
    <row r="11" spans="1:12" s="128" customFormat="1" ht="44.25" customHeight="1">
      <c r="A11" s="129" t="s">
        <v>153</v>
      </c>
      <c r="B11" s="129" t="s">
        <v>384</v>
      </c>
      <c r="C11" s="125" t="s">
        <v>159</v>
      </c>
      <c r="D11" s="125" t="s">
        <v>171</v>
      </c>
      <c r="E11" s="124">
        <v>5</v>
      </c>
      <c r="F11" s="124">
        <v>5</v>
      </c>
      <c r="G11" s="127"/>
      <c r="H11" s="130"/>
      <c r="I11" s="130"/>
      <c r="J11" s="130"/>
      <c r="K11" s="127"/>
      <c r="L11" s="126"/>
    </row>
    <row r="12" spans="1:12" s="128" customFormat="1" ht="44.25" customHeight="1">
      <c r="A12" s="129" t="s">
        <v>153</v>
      </c>
      <c r="B12" s="129" t="s">
        <v>384</v>
      </c>
      <c r="C12" s="125" t="s">
        <v>160</v>
      </c>
      <c r="D12" s="125" t="s">
        <v>171</v>
      </c>
      <c r="E12" s="124">
        <v>50</v>
      </c>
      <c r="F12" s="124">
        <v>50</v>
      </c>
      <c r="G12" s="127"/>
      <c r="H12" s="130"/>
      <c r="I12" s="130"/>
      <c r="J12" s="130"/>
      <c r="K12" s="127"/>
      <c r="L12" s="126"/>
    </row>
    <row r="13" spans="1:12" s="128" customFormat="1" ht="44.25" customHeight="1">
      <c r="A13" s="129" t="s">
        <v>153</v>
      </c>
      <c r="B13" s="129" t="s">
        <v>384</v>
      </c>
      <c r="C13" s="125" t="s">
        <v>161</v>
      </c>
      <c r="D13" s="125" t="s">
        <v>171</v>
      </c>
      <c r="E13" s="124">
        <v>7</v>
      </c>
      <c r="F13" s="124">
        <v>7</v>
      </c>
      <c r="G13" s="127"/>
      <c r="H13" s="130"/>
      <c r="I13" s="130"/>
      <c r="J13" s="130"/>
      <c r="K13" s="127"/>
      <c r="L13" s="126"/>
    </row>
    <row r="14" spans="1:12" s="128" customFormat="1" ht="44.25" customHeight="1">
      <c r="A14" s="129" t="s">
        <v>153</v>
      </c>
      <c r="B14" s="129" t="s">
        <v>384</v>
      </c>
      <c r="C14" s="125" t="s">
        <v>162</v>
      </c>
      <c r="D14" s="125" t="s">
        <v>171</v>
      </c>
      <c r="E14" s="124">
        <v>15</v>
      </c>
      <c r="F14" s="124">
        <v>15</v>
      </c>
      <c r="G14" s="127"/>
      <c r="H14" s="130"/>
      <c r="I14" s="130"/>
      <c r="J14" s="130"/>
      <c r="K14" s="127"/>
      <c r="L14" s="126"/>
    </row>
    <row r="15" spans="1:12" s="128" customFormat="1" ht="44.25" customHeight="1">
      <c r="A15" s="129" t="s">
        <v>153</v>
      </c>
      <c r="B15" s="129" t="s">
        <v>384</v>
      </c>
      <c r="C15" s="125" t="s">
        <v>163</v>
      </c>
      <c r="D15" s="125" t="s">
        <v>171</v>
      </c>
      <c r="E15" s="124">
        <v>40</v>
      </c>
      <c r="F15" s="124">
        <v>40</v>
      </c>
      <c r="G15" s="127"/>
      <c r="H15" s="130"/>
      <c r="I15" s="130"/>
      <c r="J15" s="130"/>
      <c r="K15" s="127"/>
      <c r="L15" s="126"/>
    </row>
    <row r="16" spans="1:12" s="128" customFormat="1" ht="44.25" customHeight="1">
      <c r="A16" s="129" t="s">
        <v>153</v>
      </c>
      <c r="B16" s="129" t="s">
        <v>384</v>
      </c>
      <c r="C16" s="125" t="s">
        <v>164</v>
      </c>
      <c r="D16" s="125" t="s">
        <v>171</v>
      </c>
      <c r="E16" s="124">
        <v>20</v>
      </c>
      <c r="F16" s="124">
        <v>20</v>
      </c>
      <c r="G16" s="127"/>
      <c r="H16" s="130"/>
      <c r="I16" s="130"/>
      <c r="J16" s="130"/>
      <c r="K16" s="127"/>
      <c r="L16" s="126"/>
    </row>
    <row r="17" spans="1:12" s="128" customFormat="1" ht="44.25" customHeight="1">
      <c r="A17" s="129" t="s">
        <v>153</v>
      </c>
      <c r="B17" s="129" t="s">
        <v>384</v>
      </c>
      <c r="C17" s="125" t="s">
        <v>165</v>
      </c>
      <c r="D17" s="125" t="s">
        <v>171</v>
      </c>
      <c r="E17" s="124">
        <v>14</v>
      </c>
      <c r="F17" s="124">
        <v>14</v>
      </c>
      <c r="G17" s="127"/>
      <c r="H17" s="130"/>
      <c r="I17" s="130"/>
      <c r="J17" s="130"/>
      <c r="K17" s="127"/>
      <c r="L17" s="126"/>
    </row>
    <row r="18" spans="1:12" s="128" customFormat="1" ht="44.25" customHeight="1">
      <c r="A18" s="129" t="s">
        <v>153</v>
      </c>
      <c r="B18" s="129" t="s">
        <v>384</v>
      </c>
      <c r="C18" s="125" t="s">
        <v>166</v>
      </c>
      <c r="D18" s="125" t="s">
        <v>171</v>
      </c>
      <c r="E18" s="124">
        <v>8.4</v>
      </c>
      <c r="F18" s="124">
        <v>8.4</v>
      </c>
      <c r="G18" s="127"/>
      <c r="H18" s="130"/>
      <c r="I18" s="130"/>
      <c r="J18" s="130"/>
      <c r="K18" s="127"/>
      <c r="L18" s="126"/>
    </row>
    <row r="19" spans="1:12" s="128" customFormat="1" ht="44.25" customHeight="1">
      <c r="A19" s="129" t="s">
        <v>153</v>
      </c>
      <c r="B19" s="129" t="s">
        <v>384</v>
      </c>
      <c r="C19" s="125" t="s">
        <v>167</v>
      </c>
      <c r="D19" s="125" t="s">
        <v>171</v>
      </c>
      <c r="E19" s="124">
        <v>21</v>
      </c>
      <c r="F19" s="124">
        <v>21</v>
      </c>
      <c r="G19" s="127"/>
      <c r="H19" s="130"/>
      <c r="I19" s="130"/>
      <c r="J19" s="130"/>
      <c r="K19" s="127"/>
      <c r="L19" s="126"/>
    </row>
    <row r="20" spans="1:12" s="128" customFormat="1" ht="44.25" customHeight="1">
      <c r="A20" s="129" t="s">
        <v>153</v>
      </c>
      <c r="B20" s="129" t="s">
        <v>384</v>
      </c>
      <c r="C20" s="125" t="s">
        <v>168</v>
      </c>
      <c r="D20" s="125" t="s">
        <v>171</v>
      </c>
      <c r="E20" s="124">
        <v>3000</v>
      </c>
      <c r="F20" s="124">
        <v>3000</v>
      </c>
      <c r="G20" s="127"/>
      <c r="H20" s="130"/>
      <c r="I20" s="130"/>
      <c r="J20" s="130"/>
      <c r="K20" s="127"/>
      <c r="L20" s="126"/>
    </row>
    <row r="21" spans="1:12" s="128" customFormat="1" ht="44.25" customHeight="1">
      <c r="A21" s="129" t="s">
        <v>153</v>
      </c>
      <c r="B21" s="129" t="s">
        <v>384</v>
      </c>
      <c r="C21" s="125" t="s">
        <v>169</v>
      </c>
      <c r="D21" s="125" t="s">
        <v>171</v>
      </c>
      <c r="E21" s="124">
        <v>5</v>
      </c>
      <c r="F21" s="124">
        <v>5</v>
      </c>
      <c r="G21" s="127"/>
      <c r="H21" s="130"/>
      <c r="I21" s="130"/>
      <c r="J21" s="130"/>
      <c r="K21" s="127"/>
      <c r="L21" s="126"/>
    </row>
    <row r="22" spans="1:12" s="128" customFormat="1" ht="44.25" customHeight="1">
      <c r="A22" s="129" t="s">
        <v>153</v>
      </c>
      <c r="B22" s="129" t="s">
        <v>384</v>
      </c>
      <c r="C22" s="125" t="s">
        <v>170</v>
      </c>
      <c r="D22" s="125" t="s">
        <v>171</v>
      </c>
      <c r="E22" s="124">
        <v>5</v>
      </c>
      <c r="F22" s="124">
        <v>5</v>
      </c>
      <c r="G22" s="129"/>
      <c r="H22" s="129"/>
      <c r="I22" s="130"/>
      <c r="J22" s="130"/>
      <c r="K22" s="127"/>
      <c r="L22" s="126"/>
    </row>
    <row r="23" spans="1:12" s="128" customFormat="1" ht="44.25" customHeight="1">
      <c r="A23" s="129" t="s">
        <v>153</v>
      </c>
      <c r="B23" s="129" t="s">
        <v>384</v>
      </c>
      <c r="C23" s="125" t="s">
        <v>172</v>
      </c>
      <c r="D23" s="125" t="s">
        <v>171</v>
      </c>
      <c r="E23" s="124">
        <v>50</v>
      </c>
      <c r="F23" s="124">
        <v>50</v>
      </c>
      <c r="G23" s="129"/>
      <c r="H23" s="129"/>
      <c r="I23" s="130"/>
      <c r="J23" s="130"/>
      <c r="K23" s="127"/>
      <c r="L23" s="126"/>
    </row>
    <row r="24" spans="1:12" s="128" customFormat="1" ht="44.25" customHeight="1">
      <c r="A24" s="129" t="s">
        <v>153</v>
      </c>
      <c r="B24" s="129" t="s">
        <v>384</v>
      </c>
      <c r="C24" s="125" t="s">
        <v>173</v>
      </c>
      <c r="D24" s="125" t="s">
        <v>171</v>
      </c>
      <c r="E24" s="124">
        <v>50</v>
      </c>
      <c r="F24" s="124">
        <v>50</v>
      </c>
      <c r="G24" s="129"/>
      <c r="H24" s="129"/>
      <c r="I24" s="130"/>
      <c r="J24" s="130"/>
      <c r="K24" s="127"/>
      <c r="L24" s="126"/>
    </row>
    <row r="25" spans="1:12" s="128" customFormat="1" ht="44.25" customHeight="1">
      <c r="A25" s="129" t="s">
        <v>153</v>
      </c>
      <c r="B25" s="129" t="s">
        <v>384</v>
      </c>
      <c r="C25" s="125" t="s">
        <v>174</v>
      </c>
      <c r="D25" s="125" t="s">
        <v>171</v>
      </c>
      <c r="E25" s="124">
        <v>551</v>
      </c>
      <c r="F25" s="124">
        <v>551</v>
      </c>
      <c r="G25" s="129"/>
      <c r="H25" s="129"/>
      <c r="I25" s="130"/>
      <c r="J25" s="130"/>
      <c r="K25" s="127"/>
      <c r="L25" s="126"/>
    </row>
    <row r="26" spans="1:12" s="128" customFormat="1" ht="44.25" customHeight="1">
      <c r="A26" s="129" t="s">
        <v>153</v>
      </c>
      <c r="B26" s="129" t="s">
        <v>384</v>
      </c>
      <c r="C26" s="125" t="s">
        <v>175</v>
      </c>
      <c r="D26" s="125" t="s">
        <v>171</v>
      </c>
      <c r="E26" s="124">
        <v>433.8</v>
      </c>
      <c r="F26" s="124">
        <v>433.8</v>
      </c>
      <c r="G26" s="129"/>
      <c r="H26" s="129"/>
      <c r="I26" s="130"/>
      <c r="J26" s="130"/>
      <c r="K26" s="127"/>
      <c r="L26" s="126"/>
    </row>
    <row r="27" spans="1:12" s="128" customFormat="1" ht="44.25" customHeight="1">
      <c r="A27" s="129" t="s">
        <v>153</v>
      </c>
      <c r="B27" s="129" t="s">
        <v>384</v>
      </c>
      <c r="C27" s="125" t="s">
        <v>176</v>
      </c>
      <c r="D27" s="125" t="s">
        <v>171</v>
      </c>
      <c r="E27" s="124">
        <v>5</v>
      </c>
      <c r="F27" s="124">
        <v>5</v>
      </c>
      <c r="G27" s="129"/>
      <c r="H27" s="129"/>
      <c r="I27" s="130"/>
      <c r="J27" s="130"/>
      <c r="K27" s="127"/>
      <c r="L27" s="126"/>
    </row>
    <row r="28" spans="1:12" s="128" customFormat="1" ht="44.25" customHeight="1">
      <c r="A28" s="129" t="s">
        <v>153</v>
      </c>
      <c r="B28" s="129" t="s">
        <v>384</v>
      </c>
      <c r="C28" s="125" t="s">
        <v>177</v>
      </c>
      <c r="D28" s="125" t="s">
        <v>171</v>
      </c>
      <c r="E28" s="124">
        <v>88</v>
      </c>
      <c r="F28" s="124">
        <v>88</v>
      </c>
      <c r="G28" s="129"/>
      <c r="H28" s="129"/>
      <c r="I28" s="130"/>
      <c r="J28" s="130"/>
      <c r="K28" s="127"/>
      <c r="L28" s="126"/>
    </row>
    <row r="29" spans="1:12" s="128" customFormat="1" ht="44.25" customHeight="1">
      <c r="A29" s="129" t="s">
        <v>153</v>
      </c>
      <c r="B29" s="129" t="s">
        <v>384</v>
      </c>
      <c r="C29" s="125" t="s">
        <v>178</v>
      </c>
      <c r="D29" s="125" t="s">
        <v>171</v>
      </c>
      <c r="E29" s="124">
        <v>66.3</v>
      </c>
      <c r="F29" s="124">
        <v>66.3</v>
      </c>
      <c r="G29" s="129"/>
      <c r="H29" s="129"/>
      <c r="I29" s="130"/>
      <c r="J29" s="130"/>
      <c r="K29" s="127"/>
      <c r="L29" s="126"/>
    </row>
    <row r="30" spans="1:12" s="128" customFormat="1" ht="44.25" customHeight="1">
      <c r="A30" s="129" t="s">
        <v>153</v>
      </c>
      <c r="B30" s="129" t="s">
        <v>384</v>
      </c>
      <c r="C30" s="125" t="s">
        <v>179</v>
      </c>
      <c r="D30" s="125" t="s">
        <v>171</v>
      </c>
      <c r="E30" s="124">
        <v>306</v>
      </c>
      <c r="F30" s="124">
        <v>306</v>
      </c>
      <c r="G30" s="129"/>
      <c r="H30" s="129"/>
      <c r="I30" s="130"/>
      <c r="J30" s="130"/>
      <c r="K30" s="127"/>
      <c r="L30" s="126"/>
    </row>
    <row r="31" spans="1:12" s="128" customFormat="1" ht="44.25" customHeight="1">
      <c r="A31" s="129" t="s">
        <v>153</v>
      </c>
      <c r="B31" s="129" t="s">
        <v>384</v>
      </c>
      <c r="C31" s="125" t="s">
        <v>180</v>
      </c>
      <c r="D31" s="125" t="s">
        <v>171</v>
      </c>
      <c r="E31" s="124">
        <v>339</v>
      </c>
      <c r="F31" s="124">
        <v>339</v>
      </c>
      <c r="G31" s="129"/>
      <c r="H31" s="129"/>
      <c r="I31" s="130"/>
      <c r="J31" s="130"/>
      <c r="K31" s="127"/>
      <c r="L31" s="126"/>
    </row>
    <row r="32" spans="1:12" s="128" customFormat="1" ht="44.25" customHeight="1">
      <c r="A32" s="129" t="s">
        <v>153</v>
      </c>
      <c r="B32" s="129" t="s">
        <v>384</v>
      </c>
      <c r="C32" s="125" t="s">
        <v>181</v>
      </c>
      <c r="D32" s="125" t="s">
        <v>171</v>
      </c>
      <c r="E32" s="124">
        <v>34</v>
      </c>
      <c r="F32" s="124">
        <v>34</v>
      </c>
      <c r="G32" s="129"/>
      <c r="H32" s="129"/>
      <c r="I32" s="130"/>
      <c r="J32" s="130"/>
      <c r="K32" s="127"/>
      <c r="L32" s="126"/>
    </row>
    <row r="33" spans="1:12" s="128" customFormat="1" ht="44.25" customHeight="1">
      <c r="A33" s="129" t="s">
        <v>231</v>
      </c>
      <c r="B33" s="129" t="s">
        <v>383</v>
      </c>
      <c r="C33" s="125" t="s">
        <v>182</v>
      </c>
      <c r="D33" s="125" t="s">
        <v>171</v>
      </c>
      <c r="E33" s="124">
        <v>56.8</v>
      </c>
      <c r="F33" s="124">
        <v>56.8</v>
      </c>
      <c r="G33" s="124"/>
      <c r="H33" s="124"/>
      <c r="I33" s="130"/>
      <c r="J33" s="130"/>
      <c r="K33" s="127"/>
      <c r="L33" s="126"/>
    </row>
    <row r="34" spans="1:12" s="128" customFormat="1" ht="44.25" customHeight="1">
      <c r="A34" s="129" t="s">
        <v>153</v>
      </c>
      <c r="B34" s="129" t="s">
        <v>384</v>
      </c>
      <c r="C34" s="125" t="s">
        <v>183</v>
      </c>
      <c r="D34" s="125" t="s">
        <v>171</v>
      </c>
      <c r="E34" s="124">
        <v>68.5</v>
      </c>
      <c r="F34" s="124">
        <v>68.5</v>
      </c>
      <c r="G34" s="124"/>
      <c r="H34" s="124"/>
      <c r="I34" s="130"/>
      <c r="J34" s="130"/>
      <c r="K34" s="127"/>
      <c r="L34" s="126"/>
    </row>
    <row r="35" spans="1:12" s="128" customFormat="1" ht="44.25" customHeight="1">
      <c r="A35" s="129" t="s">
        <v>153</v>
      </c>
      <c r="B35" s="129" t="s">
        <v>384</v>
      </c>
      <c r="C35" s="125" t="s">
        <v>184</v>
      </c>
      <c r="D35" s="125" t="s">
        <v>171</v>
      </c>
      <c r="E35" s="124">
        <v>795.2</v>
      </c>
      <c r="F35" s="124"/>
      <c r="G35" s="124"/>
      <c r="H35" s="124">
        <v>795.2</v>
      </c>
      <c r="I35" s="130"/>
      <c r="J35" s="130"/>
      <c r="K35" s="127"/>
      <c r="L35" s="126"/>
    </row>
    <row r="36" spans="1:12" s="128" customFormat="1" ht="44.25" customHeight="1">
      <c r="A36" s="129" t="s">
        <v>153</v>
      </c>
      <c r="B36" s="129" t="s">
        <v>384</v>
      </c>
      <c r="C36" s="125" t="s">
        <v>185</v>
      </c>
      <c r="D36" s="125" t="s">
        <v>171</v>
      </c>
      <c r="E36" s="124">
        <v>1700</v>
      </c>
      <c r="F36" s="124"/>
      <c r="G36" s="124"/>
      <c r="H36" s="124">
        <v>1700</v>
      </c>
      <c r="I36" s="130"/>
      <c r="J36" s="130"/>
      <c r="K36" s="127"/>
      <c r="L36" s="126"/>
    </row>
    <row r="37" spans="1:12" s="128" customFormat="1" ht="44.25" customHeight="1">
      <c r="A37" s="129" t="s">
        <v>153</v>
      </c>
      <c r="B37" s="129" t="s">
        <v>384</v>
      </c>
      <c r="C37" s="125" t="s">
        <v>186</v>
      </c>
      <c r="D37" s="125" t="s">
        <v>171</v>
      </c>
      <c r="E37" s="124">
        <v>1183.8</v>
      </c>
      <c r="F37" s="124"/>
      <c r="G37" s="124"/>
      <c r="H37" s="124">
        <v>1183.8</v>
      </c>
      <c r="I37" s="130"/>
      <c r="J37" s="130"/>
      <c r="K37" s="127"/>
      <c r="L37" s="126"/>
    </row>
    <row r="38" spans="1:12" s="128" customFormat="1" ht="44.25" customHeight="1">
      <c r="A38" s="129" t="s">
        <v>153</v>
      </c>
      <c r="B38" s="129" t="s">
        <v>384</v>
      </c>
      <c r="C38" s="125" t="s">
        <v>187</v>
      </c>
      <c r="D38" s="125" t="s">
        <v>171</v>
      </c>
      <c r="E38" s="124">
        <v>11.9</v>
      </c>
      <c r="F38" s="124"/>
      <c r="G38" s="124"/>
      <c r="H38" s="124">
        <v>11.9</v>
      </c>
      <c r="I38" s="130"/>
      <c r="J38" s="130"/>
      <c r="K38" s="127"/>
      <c r="L38" s="126"/>
    </row>
    <row r="39" spans="1:12" s="128" customFormat="1" ht="44.25" customHeight="1">
      <c r="A39" s="129" t="s">
        <v>153</v>
      </c>
      <c r="B39" s="129" t="s">
        <v>384</v>
      </c>
      <c r="C39" s="125" t="s">
        <v>187</v>
      </c>
      <c r="D39" s="125" t="s">
        <v>171</v>
      </c>
      <c r="E39" s="124">
        <v>9</v>
      </c>
      <c r="F39" s="124"/>
      <c r="G39" s="124"/>
      <c r="H39" s="124">
        <v>9</v>
      </c>
      <c r="I39" s="130"/>
      <c r="J39" s="130"/>
      <c r="K39" s="127"/>
      <c r="L39" s="126"/>
    </row>
    <row r="40" spans="1:12" s="128" customFormat="1" ht="44.25" customHeight="1">
      <c r="A40" s="129" t="s">
        <v>153</v>
      </c>
      <c r="B40" s="129" t="s">
        <v>384</v>
      </c>
      <c r="C40" s="125" t="s">
        <v>188</v>
      </c>
      <c r="D40" s="125" t="s">
        <v>171</v>
      </c>
      <c r="E40" s="124">
        <v>8.9</v>
      </c>
      <c r="F40" s="124"/>
      <c r="G40" s="124"/>
      <c r="H40" s="124">
        <v>8.9</v>
      </c>
      <c r="I40" s="130"/>
      <c r="J40" s="130"/>
      <c r="K40" s="127"/>
      <c r="L40" s="126"/>
    </row>
    <row r="41" spans="1:12" s="128" customFormat="1" ht="44.25" customHeight="1">
      <c r="A41" s="129" t="s">
        <v>153</v>
      </c>
      <c r="B41" s="129" t="s">
        <v>384</v>
      </c>
      <c r="C41" s="125" t="s">
        <v>189</v>
      </c>
      <c r="D41" s="125" t="s">
        <v>171</v>
      </c>
      <c r="E41" s="124">
        <v>134.7</v>
      </c>
      <c r="F41" s="124"/>
      <c r="G41" s="124"/>
      <c r="H41" s="124">
        <v>134.7</v>
      </c>
      <c r="I41" s="130"/>
      <c r="J41" s="130"/>
      <c r="K41" s="127"/>
      <c r="L41" s="126"/>
    </row>
    <row r="42" spans="1:12" s="128" customFormat="1" ht="44.25" customHeight="1">
      <c r="A42" s="129" t="s">
        <v>153</v>
      </c>
      <c r="B42" s="129" t="s">
        <v>384</v>
      </c>
      <c r="C42" s="125" t="s">
        <v>190</v>
      </c>
      <c r="D42" s="125" t="s">
        <v>171</v>
      </c>
      <c r="E42" s="124">
        <v>50</v>
      </c>
      <c r="F42" s="124">
        <v>50</v>
      </c>
      <c r="G42" s="124"/>
      <c r="H42" s="124"/>
      <c r="I42" s="130"/>
      <c r="J42" s="130"/>
      <c r="K42" s="127"/>
      <c r="L42" s="126"/>
    </row>
    <row r="43" spans="1:12" s="128" customFormat="1" ht="44.25" customHeight="1">
      <c r="A43" s="129" t="s">
        <v>153</v>
      </c>
      <c r="B43" s="129" t="s">
        <v>384</v>
      </c>
      <c r="C43" s="125" t="s">
        <v>191</v>
      </c>
      <c r="D43" s="125" t="s">
        <v>171</v>
      </c>
      <c r="E43" s="124">
        <v>116.3</v>
      </c>
      <c r="F43" s="124">
        <v>116.3</v>
      </c>
      <c r="G43" s="124"/>
      <c r="H43" s="124"/>
      <c r="I43" s="130"/>
      <c r="J43" s="130"/>
      <c r="K43" s="127"/>
      <c r="L43" s="126"/>
    </row>
    <row r="44" spans="1:12" s="128" customFormat="1" ht="44.25" customHeight="1">
      <c r="A44" s="129" t="s">
        <v>153</v>
      </c>
      <c r="B44" s="129" t="s">
        <v>384</v>
      </c>
      <c r="C44" s="125" t="s">
        <v>192</v>
      </c>
      <c r="D44" s="125" t="s">
        <v>193</v>
      </c>
      <c r="E44" s="124">
        <v>40.5</v>
      </c>
      <c r="F44" s="124">
        <v>40.5</v>
      </c>
      <c r="G44" s="124"/>
      <c r="H44" s="124"/>
      <c r="I44" s="130"/>
      <c r="J44" s="130"/>
      <c r="K44" s="127"/>
      <c r="L44" s="126"/>
    </row>
    <row r="45" spans="1:12" s="128" customFormat="1" ht="44.25" customHeight="1">
      <c r="A45" s="129" t="s">
        <v>153</v>
      </c>
      <c r="B45" s="129" t="s">
        <v>384</v>
      </c>
      <c r="C45" s="125" t="s">
        <v>194</v>
      </c>
      <c r="D45" s="125" t="s">
        <v>193</v>
      </c>
      <c r="E45" s="124">
        <v>168</v>
      </c>
      <c r="F45" s="124">
        <v>168</v>
      </c>
      <c r="G45" s="124"/>
      <c r="H45" s="124"/>
      <c r="I45" s="130"/>
      <c r="J45" s="130"/>
      <c r="K45" s="127"/>
      <c r="L45" s="126"/>
    </row>
    <row r="46" spans="1:12" s="128" customFormat="1" ht="44.25" customHeight="1">
      <c r="A46" s="129" t="s">
        <v>153</v>
      </c>
      <c r="B46" s="129" t="s">
        <v>384</v>
      </c>
      <c r="C46" s="125" t="s">
        <v>195</v>
      </c>
      <c r="D46" s="125" t="s">
        <v>193</v>
      </c>
      <c r="E46" s="124">
        <v>50</v>
      </c>
      <c r="F46" s="124">
        <v>50</v>
      </c>
      <c r="G46" s="124"/>
      <c r="H46" s="124"/>
      <c r="I46" s="130"/>
      <c r="J46" s="130"/>
      <c r="K46" s="127"/>
      <c r="L46" s="126"/>
    </row>
    <row r="47" spans="1:12" s="128" customFormat="1" ht="44.25" customHeight="1">
      <c r="A47" s="129" t="s">
        <v>153</v>
      </c>
      <c r="B47" s="129" t="s">
        <v>384</v>
      </c>
      <c r="C47" s="125" t="s">
        <v>196</v>
      </c>
      <c r="D47" s="125" t="s">
        <v>193</v>
      </c>
      <c r="E47" s="124">
        <v>0.1</v>
      </c>
      <c r="F47" s="124"/>
      <c r="G47" s="124"/>
      <c r="H47" s="124">
        <v>0.1</v>
      </c>
      <c r="I47" s="130"/>
      <c r="J47" s="130"/>
      <c r="K47" s="127"/>
      <c r="L47" s="126"/>
    </row>
    <row r="48" spans="1:12" s="128" customFormat="1" ht="44.25" customHeight="1">
      <c r="A48" s="129" t="s">
        <v>153</v>
      </c>
      <c r="B48" s="129" t="s">
        <v>384</v>
      </c>
      <c r="C48" s="125" t="s">
        <v>197</v>
      </c>
      <c r="D48" s="125" t="s">
        <v>193</v>
      </c>
      <c r="E48" s="124">
        <v>0.1</v>
      </c>
      <c r="F48" s="124"/>
      <c r="G48" s="124"/>
      <c r="H48" s="124">
        <v>0.1</v>
      </c>
      <c r="I48" s="130"/>
      <c r="J48" s="130"/>
      <c r="K48" s="127"/>
      <c r="L48" s="126"/>
    </row>
    <row r="49" spans="1:12" s="128" customFormat="1" ht="44.25" customHeight="1">
      <c r="A49" s="129" t="s">
        <v>153</v>
      </c>
      <c r="B49" s="129" t="s">
        <v>384</v>
      </c>
      <c r="C49" s="125" t="s">
        <v>198</v>
      </c>
      <c r="D49" s="125" t="s">
        <v>193</v>
      </c>
      <c r="E49" s="124">
        <v>2.7</v>
      </c>
      <c r="F49" s="124"/>
      <c r="G49" s="124"/>
      <c r="H49" s="124">
        <v>2.7</v>
      </c>
      <c r="I49" s="130"/>
      <c r="J49" s="130"/>
      <c r="K49" s="127"/>
      <c r="L49" s="126"/>
    </row>
    <row r="50" spans="1:12" s="128" customFormat="1" ht="44.25" customHeight="1">
      <c r="A50" s="129" t="s">
        <v>153</v>
      </c>
      <c r="B50" s="129" t="s">
        <v>384</v>
      </c>
      <c r="C50" s="125" t="s">
        <v>199</v>
      </c>
      <c r="D50" s="125" t="s">
        <v>193</v>
      </c>
      <c r="E50" s="124">
        <v>23</v>
      </c>
      <c r="F50" s="124"/>
      <c r="G50" s="124"/>
      <c r="H50" s="124">
        <v>23</v>
      </c>
      <c r="I50" s="130"/>
      <c r="J50" s="130"/>
      <c r="K50" s="127"/>
      <c r="L50" s="126"/>
    </row>
    <row r="51" spans="1:12" s="128" customFormat="1" ht="44.25" customHeight="1">
      <c r="A51" s="129" t="s">
        <v>153</v>
      </c>
      <c r="B51" s="129" t="s">
        <v>384</v>
      </c>
      <c r="C51" s="125" t="s">
        <v>200</v>
      </c>
      <c r="D51" s="125" t="s">
        <v>193</v>
      </c>
      <c r="E51" s="124">
        <v>3.8</v>
      </c>
      <c r="F51" s="124"/>
      <c r="G51" s="124"/>
      <c r="H51" s="124">
        <v>3.8</v>
      </c>
      <c r="I51" s="130"/>
      <c r="J51" s="130"/>
      <c r="K51" s="127"/>
      <c r="L51" s="126"/>
    </row>
    <row r="52" spans="1:12" s="128" customFormat="1" ht="44.25" customHeight="1">
      <c r="A52" s="129" t="s">
        <v>153</v>
      </c>
      <c r="B52" s="129" t="s">
        <v>384</v>
      </c>
      <c r="C52" s="125" t="s">
        <v>201</v>
      </c>
      <c r="D52" s="125" t="s">
        <v>193</v>
      </c>
      <c r="E52" s="124">
        <v>0.1</v>
      </c>
      <c r="F52" s="124"/>
      <c r="G52" s="124"/>
      <c r="H52" s="124">
        <v>0.1</v>
      </c>
      <c r="I52" s="130"/>
      <c r="J52" s="130"/>
      <c r="K52" s="127"/>
      <c r="L52" s="126"/>
    </row>
    <row r="53" spans="1:12" s="128" customFormat="1" ht="44.25" customHeight="1">
      <c r="A53" s="129" t="s">
        <v>153</v>
      </c>
      <c r="B53" s="129" t="s">
        <v>384</v>
      </c>
      <c r="C53" s="125" t="s">
        <v>385</v>
      </c>
      <c r="D53" s="125" t="s">
        <v>193</v>
      </c>
      <c r="E53" s="124"/>
      <c r="F53" s="124"/>
      <c r="G53" s="124"/>
      <c r="H53" s="124">
        <v>0.01</v>
      </c>
      <c r="I53" s="130"/>
      <c r="J53" s="130"/>
      <c r="K53" s="127"/>
      <c r="L53" s="126"/>
    </row>
    <row r="54" spans="1:12" s="128" customFormat="1" ht="44.25" customHeight="1">
      <c r="A54" s="129" t="s">
        <v>153</v>
      </c>
      <c r="B54" s="129" t="s">
        <v>384</v>
      </c>
      <c r="C54" s="125" t="s">
        <v>386</v>
      </c>
      <c r="D54" s="125" t="s">
        <v>193</v>
      </c>
      <c r="E54" s="124"/>
      <c r="F54" s="124"/>
      <c r="G54" s="124"/>
      <c r="H54" s="124">
        <v>0.003</v>
      </c>
      <c r="I54" s="130"/>
      <c r="J54" s="130"/>
      <c r="K54" s="127"/>
      <c r="L54" s="126"/>
    </row>
    <row r="55" spans="1:12" s="128" customFormat="1" ht="44.25" customHeight="1">
      <c r="A55" s="129" t="s">
        <v>153</v>
      </c>
      <c r="B55" s="129" t="s">
        <v>384</v>
      </c>
      <c r="C55" s="125" t="s">
        <v>202</v>
      </c>
      <c r="D55" s="125" t="s">
        <v>203</v>
      </c>
      <c r="E55" s="124">
        <v>60</v>
      </c>
      <c r="F55" s="124">
        <v>60</v>
      </c>
      <c r="G55" s="124"/>
      <c r="H55" s="124"/>
      <c r="I55" s="130"/>
      <c r="J55" s="130"/>
      <c r="K55" s="127"/>
      <c r="L55" s="126"/>
    </row>
    <row r="56" spans="1:12" s="128" customFormat="1" ht="44.25" customHeight="1">
      <c r="A56" s="129" t="s">
        <v>153</v>
      </c>
      <c r="B56" s="129" t="s">
        <v>384</v>
      </c>
      <c r="C56" s="125" t="s">
        <v>204</v>
      </c>
      <c r="D56" s="125" t="s">
        <v>203</v>
      </c>
      <c r="E56" s="124">
        <v>0.7</v>
      </c>
      <c r="F56" s="124"/>
      <c r="G56" s="124"/>
      <c r="H56" s="124">
        <v>0.7</v>
      </c>
      <c r="I56" s="130"/>
      <c r="J56" s="130"/>
      <c r="K56" s="127"/>
      <c r="L56" s="126"/>
    </row>
    <row r="57" spans="1:12" s="128" customFormat="1" ht="44.25" customHeight="1">
      <c r="A57" s="129" t="s">
        <v>153</v>
      </c>
      <c r="B57" s="129" t="s">
        <v>384</v>
      </c>
      <c r="C57" s="125" t="s">
        <v>199</v>
      </c>
      <c r="D57" s="125" t="s">
        <v>203</v>
      </c>
      <c r="E57" s="124">
        <v>3.8</v>
      </c>
      <c r="F57" s="124"/>
      <c r="G57" s="124"/>
      <c r="H57" s="124">
        <v>3.8</v>
      </c>
      <c r="I57" s="130"/>
      <c r="J57" s="130"/>
      <c r="K57" s="127"/>
      <c r="L57" s="126"/>
    </row>
    <row r="58" spans="1:12" s="128" customFormat="1" ht="44.25" customHeight="1">
      <c r="A58" s="129" t="s">
        <v>153</v>
      </c>
      <c r="B58" s="129" t="s">
        <v>384</v>
      </c>
      <c r="C58" s="125" t="s">
        <v>187</v>
      </c>
      <c r="D58" s="125" t="s">
        <v>203</v>
      </c>
      <c r="E58" s="124">
        <v>5.4</v>
      </c>
      <c r="F58" s="124"/>
      <c r="G58" s="124"/>
      <c r="H58" s="124">
        <v>5.4</v>
      </c>
      <c r="I58" s="130"/>
      <c r="J58" s="130"/>
      <c r="K58" s="127"/>
      <c r="L58" s="126"/>
    </row>
    <row r="59" spans="1:12" s="128" customFormat="1" ht="44.25" customHeight="1">
      <c r="A59" s="129" t="s">
        <v>153</v>
      </c>
      <c r="B59" s="129" t="s">
        <v>384</v>
      </c>
      <c r="C59" s="125" t="s">
        <v>205</v>
      </c>
      <c r="D59" s="125" t="s">
        <v>206</v>
      </c>
      <c r="E59" s="124">
        <v>13.4</v>
      </c>
      <c r="F59" s="124">
        <v>13.4</v>
      </c>
      <c r="G59" s="124"/>
      <c r="H59" s="124"/>
      <c r="I59" s="130"/>
      <c r="J59" s="130"/>
      <c r="K59" s="127"/>
      <c r="L59" s="126"/>
    </row>
    <row r="60" spans="1:12" s="128" customFormat="1" ht="44.25" customHeight="1">
      <c r="A60" s="129" t="s">
        <v>153</v>
      </c>
      <c r="B60" s="129" t="s">
        <v>384</v>
      </c>
      <c r="C60" s="125" t="s">
        <v>187</v>
      </c>
      <c r="D60" s="125" t="s">
        <v>207</v>
      </c>
      <c r="E60" s="124">
        <v>0.8</v>
      </c>
      <c r="F60" s="124"/>
      <c r="G60" s="124"/>
      <c r="H60" s="124">
        <v>0.8</v>
      </c>
      <c r="I60" s="130"/>
      <c r="J60" s="130"/>
      <c r="K60" s="127"/>
      <c r="L60" s="126"/>
    </row>
    <row r="61" spans="1:12" s="128" customFormat="1" ht="44.25" customHeight="1">
      <c r="A61" s="129" t="s">
        <v>153</v>
      </c>
      <c r="B61" s="129" t="s">
        <v>384</v>
      </c>
      <c r="C61" s="125" t="s">
        <v>208</v>
      </c>
      <c r="D61" s="125" t="s">
        <v>207</v>
      </c>
      <c r="E61" s="124">
        <v>1</v>
      </c>
      <c r="F61" s="124"/>
      <c r="G61" s="124"/>
      <c r="H61" s="124">
        <v>1</v>
      </c>
      <c r="I61" s="130"/>
      <c r="J61" s="130"/>
      <c r="K61" s="127"/>
      <c r="L61" s="126"/>
    </row>
    <row r="62" spans="1:12" s="128" customFormat="1" ht="44.25" customHeight="1">
      <c r="A62" s="129" t="s">
        <v>153</v>
      </c>
      <c r="B62" s="129" t="s">
        <v>384</v>
      </c>
      <c r="C62" s="125" t="s">
        <v>199</v>
      </c>
      <c r="D62" s="125" t="s">
        <v>209</v>
      </c>
      <c r="E62" s="124">
        <v>0.5</v>
      </c>
      <c r="F62" s="124"/>
      <c r="G62" s="124"/>
      <c r="H62" s="124">
        <v>0.5</v>
      </c>
      <c r="I62" s="130"/>
      <c r="J62" s="130"/>
      <c r="K62" s="127"/>
      <c r="L62" s="126"/>
    </row>
    <row r="63" spans="1:12" s="128" customFormat="1" ht="44.25" customHeight="1">
      <c r="A63" s="129" t="s">
        <v>153</v>
      </c>
      <c r="B63" s="129" t="s">
        <v>384</v>
      </c>
      <c r="C63" s="125" t="s">
        <v>187</v>
      </c>
      <c r="D63" s="125" t="s">
        <v>209</v>
      </c>
      <c r="E63" s="124">
        <v>0.8</v>
      </c>
      <c r="F63" s="124"/>
      <c r="G63" s="124"/>
      <c r="H63" s="124">
        <v>0.8</v>
      </c>
      <c r="I63" s="130"/>
      <c r="J63" s="130"/>
      <c r="K63" s="127"/>
      <c r="L63" s="126"/>
    </row>
    <row r="64" spans="1:12" s="128" customFormat="1" ht="44.25" customHeight="1">
      <c r="A64" s="129" t="s">
        <v>153</v>
      </c>
      <c r="B64" s="129" t="s">
        <v>384</v>
      </c>
      <c r="C64" s="125" t="s">
        <v>199</v>
      </c>
      <c r="D64" s="125" t="s">
        <v>210</v>
      </c>
      <c r="E64" s="124">
        <v>16</v>
      </c>
      <c r="F64" s="124"/>
      <c r="G64" s="124"/>
      <c r="H64" s="124">
        <v>16</v>
      </c>
      <c r="I64" s="130"/>
      <c r="J64" s="130"/>
      <c r="K64" s="127"/>
      <c r="L64" s="126"/>
    </row>
    <row r="65" spans="1:12" s="128" customFormat="1" ht="44.25" customHeight="1">
      <c r="A65" s="129" t="s">
        <v>153</v>
      </c>
      <c r="B65" s="129" t="s">
        <v>384</v>
      </c>
      <c r="C65" s="125" t="s">
        <v>187</v>
      </c>
      <c r="D65" s="125" t="s">
        <v>210</v>
      </c>
      <c r="E65" s="124">
        <v>1.2</v>
      </c>
      <c r="F65" s="124"/>
      <c r="G65" s="124"/>
      <c r="H65" s="124">
        <v>1.2</v>
      </c>
      <c r="I65" s="130"/>
      <c r="J65" s="130"/>
      <c r="K65" s="127"/>
      <c r="L65" s="126"/>
    </row>
    <row r="66" spans="1:12" s="128" customFormat="1" ht="44.25" customHeight="1">
      <c r="A66" s="129" t="s">
        <v>153</v>
      </c>
      <c r="B66" s="129" t="s">
        <v>384</v>
      </c>
      <c r="C66" s="125" t="s">
        <v>211</v>
      </c>
      <c r="D66" s="125" t="s">
        <v>212</v>
      </c>
      <c r="E66" s="124">
        <v>12.9</v>
      </c>
      <c r="F66" s="124"/>
      <c r="G66" s="124"/>
      <c r="H66" s="124">
        <v>12.9</v>
      </c>
      <c r="I66" s="130"/>
      <c r="J66" s="130"/>
      <c r="K66" s="127"/>
      <c r="L66" s="126"/>
    </row>
    <row r="67" spans="1:12" s="128" customFormat="1" ht="44.25" customHeight="1">
      <c r="A67" s="129" t="s">
        <v>153</v>
      </c>
      <c r="B67" s="129" t="s">
        <v>384</v>
      </c>
      <c r="C67" s="125" t="s">
        <v>187</v>
      </c>
      <c r="D67" s="125" t="s">
        <v>212</v>
      </c>
      <c r="E67" s="124">
        <v>1.3</v>
      </c>
      <c r="F67" s="124"/>
      <c r="G67" s="124"/>
      <c r="H67" s="124">
        <v>1.3</v>
      </c>
      <c r="I67" s="130"/>
      <c r="J67" s="130"/>
      <c r="K67" s="127"/>
      <c r="L67" s="126"/>
    </row>
    <row r="68" spans="1:12" s="128" customFormat="1" ht="44.25" customHeight="1">
      <c r="A68" s="129" t="s">
        <v>153</v>
      </c>
      <c r="B68" s="129" t="s">
        <v>384</v>
      </c>
      <c r="C68" s="125" t="s">
        <v>213</v>
      </c>
      <c r="D68" s="125" t="s">
        <v>212</v>
      </c>
      <c r="E68" s="124">
        <v>0.5</v>
      </c>
      <c r="F68" s="124"/>
      <c r="G68" s="124"/>
      <c r="H68" s="124">
        <v>0.5</v>
      </c>
      <c r="I68" s="130"/>
      <c r="J68" s="130"/>
      <c r="K68" s="127"/>
      <c r="L68" s="126"/>
    </row>
    <row r="69" spans="1:12" s="128" customFormat="1" ht="44.25" customHeight="1">
      <c r="A69" s="129" t="s">
        <v>153</v>
      </c>
      <c r="B69" s="129" t="s">
        <v>384</v>
      </c>
      <c r="C69" s="125" t="s">
        <v>199</v>
      </c>
      <c r="D69" s="125" t="s">
        <v>214</v>
      </c>
      <c r="E69" s="124">
        <v>10.8</v>
      </c>
      <c r="F69" s="124"/>
      <c r="G69" s="124"/>
      <c r="H69" s="124">
        <v>10.8</v>
      </c>
      <c r="I69" s="130"/>
      <c r="J69" s="130"/>
      <c r="K69" s="127"/>
      <c r="L69" s="126"/>
    </row>
    <row r="70" spans="1:12" s="128" customFormat="1" ht="44.25" customHeight="1">
      <c r="A70" s="129" t="s">
        <v>153</v>
      </c>
      <c r="B70" s="129" t="s">
        <v>384</v>
      </c>
      <c r="C70" s="125" t="s">
        <v>187</v>
      </c>
      <c r="D70" s="125" t="s">
        <v>214</v>
      </c>
      <c r="E70" s="124">
        <v>1.4</v>
      </c>
      <c r="F70" s="124"/>
      <c r="G70" s="124"/>
      <c r="H70" s="124">
        <v>1.4</v>
      </c>
      <c r="I70" s="130"/>
      <c r="J70" s="130"/>
      <c r="K70" s="127"/>
      <c r="L70" s="126"/>
    </row>
    <row r="71" spans="1:12" s="128" customFormat="1" ht="44.25" customHeight="1">
      <c r="A71" s="129" t="s">
        <v>153</v>
      </c>
      <c r="B71" s="129" t="s">
        <v>384</v>
      </c>
      <c r="C71" s="125" t="s">
        <v>215</v>
      </c>
      <c r="D71" s="125" t="s">
        <v>216</v>
      </c>
      <c r="E71" s="124">
        <v>3076</v>
      </c>
      <c r="F71" s="124"/>
      <c r="G71" s="124"/>
      <c r="H71" s="124"/>
      <c r="I71" s="130">
        <v>3076</v>
      </c>
      <c r="J71" s="130"/>
      <c r="K71" s="127"/>
      <c r="L71" s="126"/>
    </row>
    <row r="72" spans="1:12" s="128" customFormat="1" ht="44.25" customHeight="1">
      <c r="A72" s="129" t="s">
        <v>153</v>
      </c>
      <c r="B72" s="129" t="s">
        <v>384</v>
      </c>
      <c r="C72" s="125" t="s">
        <v>217</v>
      </c>
      <c r="D72" s="125" t="s">
        <v>216</v>
      </c>
      <c r="E72" s="124">
        <v>139.8</v>
      </c>
      <c r="F72" s="124"/>
      <c r="G72" s="124">
        <v>139.8</v>
      </c>
      <c r="H72" s="124"/>
      <c r="I72" s="130"/>
      <c r="J72" s="130"/>
      <c r="K72" s="127"/>
      <c r="L72" s="126"/>
    </row>
    <row r="73" spans="1:12" s="128" customFormat="1" ht="44.25" customHeight="1">
      <c r="A73" s="129" t="s">
        <v>153</v>
      </c>
      <c r="B73" s="129" t="s">
        <v>384</v>
      </c>
      <c r="C73" s="125" t="s">
        <v>187</v>
      </c>
      <c r="D73" s="125" t="s">
        <v>216</v>
      </c>
      <c r="E73" s="124">
        <v>1.1</v>
      </c>
      <c r="F73" s="124"/>
      <c r="G73" s="124"/>
      <c r="H73" s="124">
        <v>1.1</v>
      </c>
      <c r="I73" s="130"/>
      <c r="J73" s="130"/>
      <c r="K73" s="127"/>
      <c r="L73" s="126"/>
    </row>
    <row r="74" spans="1:12" s="128" customFormat="1" ht="44.25" customHeight="1">
      <c r="A74" s="129" t="s">
        <v>153</v>
      </c>
      <c r="B74" s="129" t="s">
        <v>384</v>
      </c>
      <c r="C74" s="125" t="s">
        <v>208</v>
      </c>
      <c r="D74" s="125" t="s">
        <v>216</v>
      </c>
      <c r="E74" s="124">
        <v>0.5</v>
      </c>
      <c r="F74" s="124"/>
      <c r="G74" s="124"/>
      <c r="H74" s="124">
        <v>0.5</v>
      </c>
      <c r="I74" s="130"/>
      <c r="J74" s="130"/>
      <c r="K74" s="127"/>
      <c r="L74" s="126"/>
    </row>
    <row r="75" spans="1:12" s="128" customFormat="1" ht="44.25" customHeight="1">
      <c r="A75" s="129" t="s">
        <v>153</v>
      </c>
      <c r="B75" s="129" t="s">
        <v>384</v>
      </c>
      <c r="C75" s="125" t="s">
        <v>199</v>
      </c>
      <c r="D75" s="125" t="s">
        <v>218</v>
      </c>
      <c r="E75" s="124">
        <v>0.3</v>
      </c>
      <c r="F75" s="124"/>
      <c r="G75" s="124"/>
      <c r="H75" s="124">
        <v>0.3</v>
      </c>
      <c r="I75" s="130"/>
      <c r="J75" s="130"/>
      <c r="K75" s="127"/>
      <c r="L75" s="126"/>
    </row>
    <row r="76" spans="1:12" s="128" customFormat="1" ht="44.25" customHeight="1">
      <c r="A76" s="129" t="s">
        <v>153</v>
      </c>
      <c r="B76" s="129" t="s">
        <v>384</v>
      </c>
      <c r="C76" s="125" t="s">
        <v>219</v>
      </c>
      <c r="D76" s="125" t="s">
        <v>220</v>
      </c>
      <c r="E76" s="124">
        <v>68</v>
      </c>
      <c r="F76" s="124">
        <v>68</v>
      </c>
      <c r="G76" s="124"/>
      <c r="H76" s="124"/>
      <c r="I76" s="130"/>
      <c r="J76" s="130"/>
      <c r="K76" s="127"/>
      <c r="L76" s="126"/>
    </row>
    <row r="77" spans="1:12" s="128" customFormat="1" ht="44.25" customHeight="1">
      <c r="A77" s="129" t="s">
        <v>153</v>
      </c>
      <c r="B77" s="129" t="s">
        <v>384</v>
      </c>
      <c r="C77" s="125" t="s">
        <v>221</v>
      </c>
      <c r="D77" s="125" t="s">
        <v>220</v>
      </c>
      <c r="E77" s="124">
        <v>700</v>
      </c>
      <c r="F77" s="124">
        <v>700</v>
      </c>
      <c r="G77" s="124"/>
      <c r="H77" s="124"/>
      <c r="I77" s="130"/>
      <c r="J77" s="130"/>
      <c r="K77" s="127"/>
      <c r="L77" s="126"/>
    </row>
    <row r="78" spans="1:12" s="128" customFormat="1" ht="44.25" customHeight="1">
      <c r="A78" s="129" t="s">
        <v>153</v>
      </c>
      <c r="B78" s="129" t="s">
        <v>384</v>
      </c>
      <c r="C78" s="125" t="s">
        <v>222</v>
      </c>
      <c r="D78" s="125" t="s">
        <v>220</v>
      </c>
      <c r="E78" s="124">
        <v>400</v>
      </c>
      <c r="F78" s="124">
        <v>400</v>
      </c>
      <c r="G78" s="124"/>
      <c r="H78" s="124"/>
      <c r="I78" s="130"/>
      <c r="J78" s="130"/>
      <c r="K78" s="127"/>
      <c r="L78" s="126"/>
    </row>
    <row r="79" spans="1:12" s="128" customFormat="1" ht="44.25" customHeight="1">
      <c r="A79" s="129" t="s">
        <v>153</v>
      </c>
      <c r="B79" s="129" t="s">
        <v>384</v>
      </c>
      <c r="C79" s="125" t="s">
        <v>223</v>
      </c>
      <c r="D79" s="125" t="s">
        <v>220</v>
      </c>
      <c r="E79" s="124">
        <v>3.9</v>
      </c>
      <c r="F79" s="124"/>
      <c r="G79" s="124"/>
      <c r="H79" s="124">
        <v>3.9</v>
      </c>
      <c r="I79" s="130"/>
      <c r="J79" s="130"/>
      <c r="K79" s="127"/>
      <c r="L79" s="126"/>
    </row>
    <row r="80" spans="1:12" s="128" customFormat="1" ht="44.25" customHeight="1">
      <c r="A80" s="129" t="s">
        <v>153</v>
      </c>
      <c r="B80" s="129" t="s">
        <v>384</v>
      </c>
      <c r="C80" s="125" t="s">
        <v>224</v>
      </c>
      <c r="D80" s="125" t="s">
        <v>220</v>
      </c>
      <c r="E80" s="124">
        <v>11</v>
      </c>
      <c r="F80" s="124"/>
      <c r="G80" s="124"/>
      <c r="H80" s="124">
        <v>11</v>
      </c>
      <c r="I80" s="130"/>
      <c r="J80" s="130"/>
      <c r="K80" s="127"/>
      <c r="L80" s="126"/>
    </row>
    <row r="81" spans="1:12" s="128" customFormat="1" ht="44.25" customHeight="1">
      <c r="A81" s="129" t="s">
        <v>153</v>
      </c>
      <c r="B81" s="129" t="s">
        <v>384</v>
      </c>
      <c r="C81" s="125" t="s">
        <v>225</v>
      </c>
      <c r="D81" s="125" t="s">
        <v>226</v>
      </c>
      <c r="E81" s="124">
        <v>0.7</v>
      </c>
      <c r="F81" s="124"/>
      <c r="G81" s="124"/>
      <c r="H81" s="124">
        <v>0.7</v>
      </c>
      <c r="I81" s="130"/>
      <c r="J81" s="130"/>
      <c r="K81" s="127"/>
      <c r="L81" s="126"/>
    </row>
    <row r="82" spans="1:12" s="128" customFormat="1" ht="44.25" customHeight="1">
      <c r="A82" s="129" t="s">
        <v>153</v>
      </c>
      <c r="B82" s="129" t="s">
        <v>384</v>
      </c>
      <c r="C82" s="125" t="s">
        <v>227</v>
      </c>
      <c r="D82" s="125" t="s">
        <v>226</v>
      </c>
      <c r="E82" s="124">
        <v>0.8</v>
      </c>
      <c r="F82" s="124"/>
      <c r="G82" s="124"/>
      <c r="H82" s="124">
        <v>0.8</v>
      </c>
      <c r="I82" s="130"/>
      <c r="J82" s="130"/>
      <c r="K82" s="127"/>
      <c r="L82" s="126"/>
    </row>
    <row r="83" spans="1:12" s="128" customFormat="1" ht="44.25" customHeight="1">
      <c r="A83" s="129" t="s">
        <v>153</v>
      </c>
      <c r="B83" s="129" t="s">
        <v>384</v>
      </c>
      <c r="C83" s="125" t="s">
        <v>187</v>
      </c>
      <c r="D83" s="125" t="s">
        <v>226</v>
      </c>
      <c r="E83" s="124">
        <v>3.1</v>
      </c>
      <c r="F83" s="124"/>
      <c r="G83" s="124"/>
      <c r="H83" s="124">
        <v>3.1</v>
      </c>
      <c r="I83" s="130"/>
      <c r="J83" s="130"/>
      <c r="K83" s="127"/>
      <c r="L83" s="126"/>
    </row>
    <row r="84" spans="1:12" s="128" customFormat="1" ht="44.25" customHeight="1">
      <c r="A84" s="129" t="s">
        <v>153</v>
      </c>
      <c r="B84" s="129" t="s">
        <v>383</v>
      </c>
      <c r="C84" s="125" t="s">
        <v>182</v>
      </c>
      <c r="D84" s="125" t="s">
        <v>228</v>
      </c>
      <c r="E84" s="124">
        <v>50.7</v>
      </c>
      <c r="F84" s="124">
        <v>50.7</v>
      </c>
      <c r="G84" s="124"/>
      <c r="H84" s="124"/>
      <c r="I84" s="130"/>
      <c r="J84" s="130"/>
      <c r="K84" s="127"/>
      <c r="L84" s="126"/>
    </row>
    <row r="85" spans="1:12" s="128" customFormat="1" ht="44.25" customHeight="1">
      <c r="A85" s="129" t="s">
        <v>153</v>
      </c>
      <c r="B85" s="129" t="s">
        <v>384</v>
      </c>
      <c r="C85" s="125" t="s">
        <v>229</v>
      </c>
      <c r="D85" s="125" t="s">
        <v>228</v>
      </c>
      <c r="E85" s="124">
        <v>5.8</v>
      </c>
      <c r="F85" s="124">
        <v>5.8</v>
      </c>
      <c r="G85" s="124"/>
      <c r="H85" s="124"/>
      <c r="I85" s="130"/>
      <c r="J85" s="130"/>
      <c r="K85" s="127"/>
      <c r="L85" s="126"/>
    </row>
    <row r="86" spans="1:12" s="128" customFormat="1" ht="44.25" customHeight="1">
      <c r="A86" s="129" t="s">
        <v>153</v>
      </c>
      <c r="B86" s="129" t="s">
        <v>384</v>
      </c>
      <c r="C86" s="125" t="s">
        <v>230</v>
      </c>
      <c r="D86" s="125" t="s">
        <v>228</v>
      </c>
      <c r="E86" s="124">
        <v>7.6</v>
      </c>
      <c r="F86" s="124">
        <v>7.6</v>
      </c>
      <c r="G86" s="124"/>
      <c r="H86" s="124"/>
      <c r="I86" s="130"/>
      <c r="J86" s="130"/>
      <c r="K86" s="127"/>
      <c r="L86" s="126"/>
    </row>
    <row r="87" spans="1:12" s="128" customFormat="1" ht="34.5" customHeight="1">
      <c r="A87" s="126" t="s">
        <v>50</v>
      </c>
      <c r="B87" s="127"/>
      <c r="C87" s="131"/>
      <c r="D87" s="132">
        <f aca="true" t="shared" si="0" ref="D87:I87">SUM(D6:D86)</f>
        <v>0</v>
      </c>
      <c r="E87" s="132">
        <f t="shared" si="0"/>
        <v>17499.299999999996</v>
      </c>
      <c r="F87" s="132">
        <f t="shared" si="0"/>
        <v>10331.699999999999</v>
      </c>
      <c r="G87" s="132">
        <f t="shared" si="0"/>
        <v>139.8</v>
      </c>
      <c r="H87" s="134">
        <f t="shared" si="0"/>
        <v>3951.813000000001</v>
      </c>
      <c r="I87" s="132">
        <f t="shared" si="0"/>
        <v>3076</v>
      </c>
      <c r="J87" s="132"/>
      <c r="K87" s="132"/>
      <c r="L87" s="132"/>
    </row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16" right="0.16" top="0.55" bottom="0.27" header="0.31496062992125984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">
      <selection activeCell="B6" sqref="B6:B7"/>
    </sheetView>
  </sheetViews>
  <sheetFormatPr defaultColWidth="6.66015625" defaultRowHeight="18" customHeight="1"/>
  <cols>
    <col min="1" max="1" width="50.66015625" style="28" customWidth="1"/>
    <col min="2" max="2" width="17.66015625" style="28" customWidth="1"/>
    <col min="3" max="3" width="50.66015625" style="28" customWidth="1"/>
    <col min="4" max="4" width="17.66015625" style="28" customWidth="1"/>
    <col min="5" max="156" width="9" style="28" customWidth="1"/>
    <col min="157" max="249" width="9.16015625" style="28" customWidth="1"/>
    <col min="250" max="16384" width="6.66015625" style="28" customWidth="1"/>
  </cols>
  <sheetData>
    <row r="1" ht="24" customHeight="1">
      <c r="A1" s="6" t="s">
        <v>0</v>
      </c>
    </row>
    <row r="2" spans="1:249" ht="42" customHeight="1">
      <c r="A2" s="7" t="s">
        <v>1</v>
      </c>
      <c r="B2" s="7"/>
      <c r="C2" s="7"/>
      <c r="D2" s="32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</row>
    <row r="3" spans="1:249" ht="24" customHeight="1">
      <c r="A3" s="3"/>
      <c r="B3" s="3"/>
      <c r="C3" s="3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36.75" customHeight="1">
      <c r="A4" s="135" t="s">
        <v>3</v>
      </c>
      <c r="B4" s="135"/>
      <c r="C4" s="135" t="s">
        <v>4</v>
      </c>
      <c r="D4" s="135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8" t="s">
        <v>5</v>
      </c>
      <c r="B5" s="33" t="s">
        <v>6</v>
      </c>
      <c r="C5" s="8" t="s">
        <v>5</v>
      </c>
      <c r="D5" s="33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6" t="s">
        <v>7</v>
      </c>
      <c r="B6" s="12">
        <v>20593.3</v>
      </c>
      <c r="C6" s="35" t="s">
        <v>8</v>
      </c>
      <c r="D6" s="12">
        <v>8.4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6" t="s">
        <v>9</v>
      </c>
      <c r="B7" s="12">
        <v>139.8</v>
      </c>
      <c r="C7" s="35" t="s">
        <v>10</v>
      </c>
      <c r="D7" s="12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6" t="s">
        <v>11</v>
      </c>
      <c r="B8" s="12"/>
      <c r="C8" s="35" t="s">
        <v>12</v>
      </c>
      <c r="D8" s="1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77" t="s">
        <v>13</v>
      </c>
      <c r="B9" s="12"/>
      <c r="C9" s="35" t="s">
        <v>14</v>
      </c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78" t="s">
        <v>15</v>
      </c>
      <c r="B10" s="12"/>
      <c r="C10" s="35" t="s">
        <v>16</v>
      </c>
      <c r="D10" s="12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78" t="s">
        <v>17</v>
      </c>
      <c r="B11" s="12"/>
      <c r="C11" s="35" t="s">
        <v>18</v>
      </c>
      <c r="D11" s="12">
        <v>1588.1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6" t="s">
        <v>19</v>
      </c>
      <c r="B12" s="12"/>
      <c r="C12" s="35" t="s">
        <v>20</v>
      </c>
      <c r="D12" s="12">
        <v>22832.3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6" t="s">
        <v>21</v>
      </c>
      <c r="B13" s="36"/>
      <c r="C13" s="35" t="s">
        <v>22</v>
      </c>
      <c r="D13" s="12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76" t="s">
        <v>23</v>
      </c>
      <c r="B14" s="36"/>
      <c r="C14" s="35" t="s">
        <v>24</v>
      </c>
      <c r="D14" s="1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76"/>
      <c r="B15" s="36"/>
      <c r="C15" s="35" t="s">
        <v>25</v>
      </c>
      <c r="D15" s="12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76"/>
      <c r="B16" s="36"/>
      <c r="C16" s="35" t="s">
        <v>26</v>
      </c>
      <c r="D16" s="12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76"/>
      <c r="B17" s="36"/>
      <c r="C17" s="35" t="s">
        <v>27</v>
      </c>
      <c r="D17" s="1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76"/>
      <c r="B18" s="12"/>
      <c r="C18" s="35" t="s">
        <v>28</v>
      </c>
      <c r="D18" s="12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76"/>
      <c r="B19" s="12"/>
      <c r="C19" s="35" t="s">
        <v>29</v>
      </c>
      <c r="D19" s="12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76"/>
      <c r="B20" s="12"/>
      <c r="C20" s="35" t="s">
        <v>30</v>
      </c>
      <c r="D20" s="3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16"/>
      <c r="B21" s="12"/>
      <c r="C21" s="35" t="s">
        <v>31</v>
      </c>
      <c r="D21" s="3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16"/>
      <c r="B22" s="12"/>
      <c r="C22" s="35" t="s">
        <v>32</v>
      </c>
      <c r="D22" s="1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16"/>
      <c r="B23" s="12"/>
      <c r="C23" s="35" t="s">
        <v>33</v>
      </c>
      <c r="D23" s="3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16"/>
      <c r="B24" s="12"/>
      <c r="C24" s="35" t="s">
        <v>34</v>
      </c>
      <c r="D24" s="3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16"/>
      <c r="B25" s="12"/>
      <c r="C25" s="35" t="s">
        <v>35</v>
      </c>
      <c r="D25" s="3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16"/>
      <c r="B26" s="12"/>
      <c r="C26" s="35" t="s">
        <v>36</v>
      </c>
      <c r="D26" s="39">
        <v>3076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.75" customHeight="1">
      <c r="A27" s="16"/>
      <c r="B27" s="12"/>
      <c r="C27" s="35" t="s">
        <v>37</v>
      </c>
      <c r="D27" s="39">
        <v>256.2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.75" customHeight="1">
      <c r="A28" s="16"/>
      <c r="B28" s="12"/>
      <c r="C28" s="35" t="s">
        <v>38</v>
      </c>
      <c r="D28" s="3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ht="30" customHeight="1">
      <c r="A29" s="31" t="s">
        <v>39</v>
      </c>
      <c r="B29" s="12">
        <v>20733.1</v>
      </c>
      <c r="C29" s="31" t="s">
        <v>40</v>
      </c>
      <c r="D29" s="39">
        <v>27761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</row>
    <row r="30" spans="1:249" ht="30" customHeight="1">
      <c r="A30" s="76" t="s">
        <v>41</v>
      </c>
      <c r="B30" s="12">
        <v>7027.9</v>
      </c>
      <c r="C30" s="79" t="s">
        <v>42</v>
      </c>
      <c r="D30" s="12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</row>
    <row r="31" spans="1:249" ht="30" customHeight="1">
      <c r="A31" s="31" t="s">
        <v>43</v>
      </c>
      <c r="B31" s="12">
        <v>27761</v>
      </c>
      <c r="C31" s="31" t="s">
        <v>44</v>
      </c>
      <c r="D31" s="12">
        <v>27761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17" t="s">
        <v>45</v>
      </c>
      <c r="B32" s="41"/>
      <c r="C32" s="42"/>
      <c r="D32" s="43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4"/>
      <c r="B33" s="45"/>
      <c r="C33" s="44"/>
      <c r="D33" s="45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</row>
    <row r="34" spans="1:249" ht="27.75" customHeight="1">
      <c r="A34" s="46"/>
      <c r="B34" s="47"/>
      <c r="C34" s="47"/>
      <c r="D34" s="4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spans="1:249" ht="27.75" customHeight="1">
      <c r="A35" s="47"/>
      <c r="B35" s="47"/>
      <c r="C35" s="47"/>
      <c r="D35" s="4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</row>
    <row r="36" spans="1:249" ht="27.75" customHeight="1">
      <c r="A36" s="47"/>
      <c r="B36" s="47"/>
      <c r="C36" s="47"/>
      <c r="D36" s="4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</row>
    <row r="37" spans="1:249" ht="27.75" customHeight="1">
      <c r="A37" s="47"/>
      <c r="B37" s="47"/>
      <c r="C37" s="47"/>
      <c r="D37" s="4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view="pageBreakPreview" zoomScaleNormal="115" zoomScaleSheetLayoutView="100" zoomScalePageLayoutView="0" workbookViewId="0" topLeftCell="A4">
      <selection activeCell="J12" sqref="J12"/>
    </sheetView>
  </sheetViews>
  <sheetFormatPr defaultColWidth="9.16015625" defaultRowHeight="27.75" customHeight="1"/>
  <cols>
    <col min="1" max="1" width="10.83203125" style="66" customWidth="1"/>
    <col min="2" max="2" width="21" style="66" customWidth="1"/>
    <col min="3" max="3" width="12.66015625" style="66" customWidth="1"/>
    <col min="4" max="4" width="13.83203125" style="66" customWidth="1"/>
    <col min="5" max="5" width="13" style="66" customWidth="1"/>
    <col min="6" max="11" width="8.83203125" style="66" customWidth="1"/>
    <col min="12" max="13" width="8.83203125" style="44" customWidth="1"/>
    <col min="14" max="14" width="12.83203125" style="66" customWidth="1"/>
    <col min="15" max="16" width="12.33203125" style="66" customWidth="1"/>
    <col min="17" max="19" width="8.83203125" style="66" customWidth="1"/>
    <col min="20" max="251" width="9" style="44" customWidth="1"/>
    <col min="252" max="252" width="9.16015625" style="67" customWidth="1"/>
    <col min="253" max="16384" width="9.16015625" style="67" customWidth="1"/>
  </cols>
  <sheetData>
    <row r="1" spans="1:19" s="54" customFormat="1" ht="27" customHeight="1">
      <c r="A1" s="6" t="s">
        <v>46</v>
      </c>
      <c r="B1" s="6"/>
      <c r="C1" s="6"/>
      <c r="D1" s="6"/>
      <c r="E1" s="72"/>
      <c r="F1" s="72"/>
      <c r="G1" s="72"/>
      <c r="H1" s="72"/>
      <c r="I1" s="72"/>
      <c r="J1" s="72"/>
      <c r="K1" s="72"/>
      <c r="L1" s="72"/>
      <c r="N1" s="72"/>
      <c r="O1" s="72"/>
      <c r="P1" s="72"/>
      <c r="Q1" s="72"/>
      <c r="R1" s="72"/>
      <c r="S1" s="72"/>
    </row>
    <row r="2" spans="1:19" s="48" customFormat="1" ht="40.5" customHeight="1">
      <c r="A2" s="136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48" customFormat="1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3" customFormat="1" ht="21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N4" s="69"/>
      <c r="O4" s="69"/>
      <c r="P4" s="69"/>
      <c r="Q4" s="69"/>
      <c r="R4" s="69"/>
      <c r="S4" s="69" t="s">
        <v>2</v>
      </c>
    </row>
    <row r="5" spans="1:19" s="65" customFormat="1" ht="29.25" customHeight="1">
      <c r="A5" s="138" t="s">
        <v>48</v>
      </c>
      <c r="B5" s="138" t="s">
        <v>49</v>
      </c>
      <c r="C5" s="141" t="s">
        <v>50</v>
      </c>
      <c r="D5" s="137" t="s">
        <v>51</v>
      </c>
      <c r="E5" s="137"/>
      <c r="F5" s="137"/>
      <c r="G5" s="137"/>
      <c r="H5" s="137"/>
      <c r="I5" s="137"/>
      <c r="J5" s="137"/>
      <c r="K5" s="137"/>
      <c r="L5" s="137"/>
      <c r="M5" s="137"/>
      <c r="N5" s="138" t="s">
        <v>41</v>
      </c>
      <c r="O5" s="138"/>
      <c r="P5" s="138"/>
      <c r="Q5" s="138"/>
      <c r="R5" s="138"/>
      <c r="S5" s="138"/>
    </row>
    <row r="6" spans="1:19" s="65" customFormat="1" ht="29.25" customHeight="1">
      <c r="A6" s="138"/>
      <c r="B6" s="141"/>
      <c r="C6" s="142"/>
      <c r="D6" s="71" t="s">
        <v>52</v>
      </c>
      <c r="E6" s="111" t="s">
        <v>53</v>
      </c>
      <c r="F6" s="111" t="s">
        <v>54</v>
      </c>
      <c r="G6" s="111" t="s">
        <v>55</v>
      </c>
      <c r="H6" s="111" t="s">
        <v>56</v>
      </c>
      <c r="I6" s="111" t="s">
        <v>57</v>
      </c>
      <c r="J6" s="111" t="s">
        <v>58</v>
      </c>
      <c r="K6" s="111" t="s">
        <v>59</v>
      </c>
      <c r="L6" s="111" t="s">
        <v>60</v>
      </c>
      <c r="M6" s="111" t="s">
        <v>61</v>
      </c>
      <c r="N6" s="71" t="s">
        <v>52</v>
      </c>
      <c r="O6" s="71" t="s">
        <v>53</v>
      </c>
      <c r="P6" s="71" t="s">
        <v>54</v>
      </c>
      <c r="Q6" s="70" t="s">
        <v>62</v>
      </c>
      <c r="R6" s="74" t="s">
        <v>56</v>
      </c>
      <c r="S6" s="75" t="s">
        <v>63</v>
      </c>
    </row>
    <row r="7" spans="1:19" s="65" customFormat="1" ht="29.25" customHeight="1">
      <c r="A7" s="114" t="s">
        <v>351</v>
      </c>
      <c r="B7" s="115" t="s">
        <v>350</v>
      </c>
      <c r="C7" s="110">
        <v>14869.8</v>
      </c>
      <c r="D7" s="110">
        <v>11026</v>
      </c>
      <c r="E7" s="110">
        <v>11026</v>
      </c>
      <c r="F7" s="110"/>
      <c r="G7" s="110"/>
      <c r="H7" s="110"/>
      <c r="I7" s="110"/>
      <c r="J7" s="110"/>
      <c r="K7" s="110"/>
      <c r="L7" s="110"/>
      <c r="M7" s="110"/>
      <c r="N7" s="110">
        <v>3843.8</v>
      </c>
      <c r="O7" s="110">
        <v>3843.8</v>
      </c>
      <c r="P7" s="110"/>
      <c r="Q7" s="70"/>
      <c r="R7" s="74"/>
      <c r="S7" s="75"/>
    </row>
    <row r="8" spans="1:19" s="65" customFormat="1" ht="29.25" customHeight="1">
      <c r="A8" s="113" t="s">
        <v>352</v>
      </c>
      <c r="B8" s="115" t="s">
        <v>193</v>
      </c>
      <c r="C8" s="110">
        <v>1988.3</v>
      </c>
      <c r="D8" s="110">
        <v>1958.5</v>
      </c>
      <c r="E8" s="110">
        <v>1958.5</v>
      </c>
      <c r="F8" s="110"/>
      <c r="G8" s="110"/>
      <c r="H8" s="110"/>
      <c r="I8" s="110"/>
      <c r="J8" s="110"/>
      <c r="K8" s="110"/>
      <c r="L8" s="110"/>
      <c r="M8" s="110"/>
      <c r="N8" s="110">
        <v>29.8</v>
      </c>
      <c r="O8" s="110">
        <v>29.8</v>
      </c>
      <c r="P8" s="110"/>
      <c r="Q8" s="70"/>
      <c r="R8" s="74"/>
      <c r="S8" s="75"/>
    </row>
    <row r="9" spans="1:19" s="65" customFormat="1" ht="29.25" customHeight="1">
      <c r="A9" s="113" t="s">
        <v>353</v>
      </c>
      <c r="B9" s="115" t="s">
        <v>203</v>
      </c>
      <c r="C9" s="110">
        <v>885.4</v>
      </c>
      <c r="D9" s="110">
        <v>875.5</v>
      </c>
      <c r="E9" s="110">
        <v>875.5</v>
      </c>
      <c r="F9" s="110"/>
      <c r="G9" s="110"/>
      <c r="H9" s="110"/>
      <c r="I9" s="110"/>
      <c r="J9" s="110"/>
      <c r="K9" s="110"/>
      <c r="L9" s="110"/>
      <c r="M9" s="110"/>
      <c r="N9" s="110">
        <v>9.9</v>
      </c>
      <c r="O9" s="110">
        <v>9.9</v>
      </c>
      <c r="P9" s="110"/>
      <c r="Q9" s="70"/>
      <c r="R9" s="74"/>
      <c r="S9" s="75"/>
    </row>
    <row r="10" spans="1:19" s="65" customFormat="1" ht="29.25" customHeight="1">
      <c r="A10" s="113" t="s">
        <v>354</v>
      </c>
      <c r="B10" s="115" t="s">
        <v>206</v>
      </c>
      <c r="C10" s="110">
        <v>204.4</v>
      </c>
      <c r="D10" s="110">
        <v>204.4</v>
      </c>
      <c r="E10" s="110">
        <v>204.4</v>
      </c>
      <c r="F10" s="110"/>
      <c r="G10" s="110"/>
      <c r="H10" s="110"/>
      <c r="I10" s="110"/>
      <c r="J10" s="110"/>
      <c r="K10" s="110"/>
      <c r="L10" s="110"/>
      <c r="M10" s="110"/>
      <c r="N10" s="110">
        <v>0</v>
      </c>
      <c r="O10" s="110"/>
      <c r="P10" s="110"/>
      <c r="Q10" s="70"/>
      <c r="R10" s="74"/>
      <c r="S10" s="75"/>
    </row>
    <row r="11" spans="1:19" s="65" customFormat="1" ht="29.25" customHeight="1">
      <c r="A11" s="113" t="s">
        <v>355</v>
      </c>
      <c r="B11" s="115" t="s">
        <v>207</v>
      </c>
      <c r="C11" s="110">
        <v>643.3</v>
      </c>
      <c r="D11" s="110">
        <v>641.5</v>
      </c>
      <c r="E11" s="110">
        <v>641.5</v>
      </c>
      <c r="F11" s="110"/>
      <c r="G11" s="110"/>
      <c r="H11" s="110"/>
      <c r="I11" s="110"/>
      <c r="J11" s="110"/>
      <c r="K11" s="110"/>
      <c r="L11" s="110"/>
      <c r="M11" s="110"/>
      <c r="N11" s="110">
        <v>1.8</v>
      </c>
      <c r="O11" s="110">
        <v>1.8</v>
      </c>
      <c r="P11" s="110"/>
      <c r="Q11" s="70"/>
      <c r="R11" s="74"/>
      <c r="S11" s="75"/>
    </row>
    <row r="12" spans="1:19" s="65" customFormat="1" ht="29.25" customHeight="1">
      <c r="A12" s="113" t="s">
        <v>356</v>
      </c>
      <c r="B12" s="115" t="s">
        <v>209</v>
      </c>
      <c r="C12" s="110">
        <v>678.8</v>
      </c>
      <c r="D12" s="110">
        <v>677.5</v>
      </c>
      <c r="E12" s="110">
        <v>677.5</v>
      </c>
      <c r="F12" s="110"/>
      <c r="G12" s="110"/>
      <c r="H12" s="110"/>
      <c r="I12" s="110"/>
      <c r="J12" s="110"/>
      <c r="K12" s="110"/>
      <c r="L12" s="110"/>
      <c r="M12" s="110"/>
      <c r="N12" s="110">
        <v>1.3</v>
      </c>
      <c r="O12" s="110">
        <v>1.3</v>
      </c>
      <c r="P12" s="110"/>
      <c r="Q12" s="70"/>
      <c r="R12" s="74"/>
      <c r="S12" s="75"/>
    </row>
    <row r="13" spans="1:19" s="65" customFormat="1" ht="29.25" customHeight="1">
      <c r="A13" s="113" t="s">
        <v>357</v>
      </c>
      <c r="B13" s="115" t="s">
        <v>210</v>
      </c>
      <c r="C13" s="110">
        <v>524.5</v>
      </c>
      <c r="D13" s="110">
        <v>507.4</v>
      </c>
      <c r="E13" s="110">
        <v>507.4</v>
      </c>
      <c r="F13" s="110"/>
      <c r="G13" s="110"/>
      <c r="H13" s="110"/>
      <c r="I13" s="110"/>
      <c r="J13" s="110"/>
      <c r="K13" s="110"/>
      <c r="L13" s="110"/>
      <c r="M13" s="110"/>
      <c r="N13" s="110">
        <v>17.1</v>
      </c>
      <c r="O13" s="110">
        <v>17.1</v>
      </c>
      <c r="P13" s="110"/>
      <c r="Q13" s="70"/>
      <c r="R13" s="74"/>
      <c r="S13" s="75"/>
    </row>
    <row r="14" spans="1:19" s="65" customFormat="1" ht="29.25" customHeight="1">
      <c r="A14" s="113" t="s">
        <v>358</v>
      </c>
      <c r="B14" s="115" t="s">
        <v>212</v>
      </c>
      <c r="C14" s="110">
        <v>463.7</v>
      </c>
      <c r="D14" s="110">
        <v>449</v>
      </c>
      <c r="E14" s="110">
        <v>449</v>
      </c>
      <c r="F14" s="110"/>
      <c r="G14" s="110"/>
      <c r="H14" s="110"/>
      <c r="I14" s="110"/>
      <c r="J14" s="110"/>
      <c r="K14" s="110"/>
      <c r="L14" s="110"/>
      <c r="M14" s="110"/>
      <c r="N14" s="110">
        <v>14.7</v>
      </c>
      <c r="O14" s="110">
        <v>14.7</v>
      </c>
      <c r="P14" s="110"/>
      <c r="Q14" s="70"/>
      <c r="R14" s="74"/>
      <c r="S14" s="75"/>
    </row>
    <row r="15" spans="1:19" s="65" customFormat="1" ht="29.25" customHeight="1">
      <c r="A15" s="113" t="s">
        <v>359</v>
      </c>
      <c r="B15" s="115" t="s">
        <v>214</v>
      </c>
      <c r="C15" s="110">
        <v>695.2</v>
      </c>
      <c r="D15" s="110">
        <v>683</v>
      </c>
      <c r="E15" s="110">
        <v>683</v>
      </c>
      <c r="F15" s="110"/>
      <c r="G15" s="110"/>
      <c r="H15" s="110"/>
      <c r="I15" s="110"/>
      <c r="J15" s="110"/>
      <c r="K15" s="110"/>
      <c r="L15" s="110"/>
      <c r="M15" s="110"/>
      <c r="N15" s="110">
        <v>12.2</v>
      </c>
      <c r="O15" s="110">
        <v>12.2</v>
      </c>
      <c r="P15" s="110"/>
      <c r="Q15" s="70"/>
      <c r="R15" s="74"/>
      <c r="S15" s="75"/>
    </row>
    <row r="16" spans="1:19" s="65" customFormat="1" ht="29.25" customHeight="1">
      <c r="A16" s="113" t="s">
        <v>360</v>
      </c>
      <c r="B16" s="115" t="s">
        <v>216</v>
      </c>
      <c r="C16" s="110">
        <v>3654.8</v>
      </c>
      <c r="D16" s="110">
        <v>577.2000000000003</v>
      </c>
      <c r="E16" s="110">
        <v>437.4</v>
      </c>
      <c r="F16" s="110">
        <v>139.8</v>
      </c>
      <c r="G16" s="110"/>
      <c r="H16" s="110"/>
      <c r="I16" s="110"/>
      <c r="J16" s="110"/>
      <c r="K16" s="110"/>
      <c r="L16" s="110"/>
      <c r="M16" s="110"/>
      <c r="N16" s="110">
        <v>3077.6</v>
      </c>
      <c r="O16" s="110">
        <v>1.6</v>
      </c>
      <c r="P16" s="110">
        <v>3076</v>
      </c>
      <c r="Q16" s="70"/>
      <c r="R16" s="74"/>
      <c r="S16" s="75"/>
    </row>
    <row r="17" spans="1:19" s="65" customFormat="1" ht="29.25" customHeight="1">
      <c r="A17" s="113" t="s">
        <v>361</v>
      </c>
      <c r="B17" s="115" t="s">
        <v>218</v>
      </c>
      <c r="C17" s="110">
        <v>77.3</v>
      </c>
      <c r="D17" s="110">
        <v>77</v>
      </c>
      <c r="E17" s="110">
        <v>77</v>
      </c>
      <c r="F17" s="110"/>
      <c r="G17" s="110"/>
      <c r="H17" s="110"/>
      <c r="I17" s="110"/>
      <c r="J17" s="110"/>
      <c r="K17" s="110"/>
      <c r="L17" s="110"/>
      <c r="M17" s="110"/>
      <c r="N17" s="110">
        <v>0.3</v>
      </c>
      <c r="O17" s="110">
        <v>0.3</v>
      </c>
      <c r="P17" s="109"/>
      <c r="Q17" s="70"/>
      <c r="R17" s="74"/>
      <c r="S17" s="75"/>
    </row>
    <row r="18" spans="1:19" s="65" customFormat="1" ht="29.25" customHeight="1">
      <c r="A18" s="113" t="s">
        <v>362</v>
      </c>
      <c r="B18" s="115" t="s">
        <v>220</v>
      </c>
      <c r="C18" s="110">
        <v>1566.2</v>
      </c>
      <c r="D18" s="110">
        <v>1551.4</v>
      </c>
      <c r="E18" s="110">
        <v>1551.4</v>
      </c>
      <c r="F18" s="110"/>
      <c r="G18" s="110"/>
      <c r="H18" s="110"/>
      <c r="I18" s="110"/>
      <c r="J18" s="110"/>
      <c r="K18" s="110"/>
      <c r="L18" s="110"/>
      <c r="M18" s="110"/>
      <c r="N18" s="110">
        <v>14.8</v>
      </c>
      <c r="O18" s="110">
        <v>14.8</v>
      </c>
      <c r="P18" s="109"/>
      <c r="Q18" s="70"/>
      <c r="R18" s="74"/>
      <c r="S18" s="75"/>
    </row>
    <row r="19" spans="1:19" s="65" customFormat="1" ht="29.25" customHeight="1">
      <c r="A19" s="113" t="s">
        <v>363</v>
      </c>
      <c r="B19" s="115" t="s">
        <v>226</v>
      </c>
      <c r="C19" s="110">
        <v>387.6</v>
      </c>
      <c r="D19" s="110">
        <v>383</v>
      </c>
      <c r="E19" s="110">
        <v>383</v>
      </c>
      <c r="F19" s="110"/>
      <c r="G19" s="110"/>
      <c r="H19" s="110"/>
      <c r="I19" s="110"/>
      <c r="J19" s="110"/>
      <c r="K19" s="110"/>
      <c r="L19" s="110"/>
      <c r="M19" s="110"/>
      <c r="N19" s="110">
        <v>4.6</v>
      </c>
      <c r="O19" s="110">
        <v>4.6</v>
      </c>
      <c r="P19" s="109"/>
      <c r="Q19" s="70"/>
      <c r="R19" s="74"/>
      <c r="S19" s="75"/>
    </row>
    <row r="20" spans="1:19" s="65" customFormat="1" ht="29.25" customHeight="1">
      <c r="A20" s="113" t="s">
        <v>364</v>
      </c>
      <c r="B20" s="115" t="s">
        <v>228</v>
      </c>
      <c r="C20" s="110">
        <v>1121.7</v>
      </c>
      <c r="D20" s="110">
        <v>1121.7</v>
      </c>
      <c r="E20" s="110">
        <v>1121.7</v>
      </c>
      <c r="F20" s="110"/>
      <c r="G20" s="110"/>
      <c r="H20" s="110"/>
      <c r="I20" s="110"/>
      <c r="J20" s="110"/>
      <c r="K20" s="110"/>
      <c r="L20" s="110"/>
      <c r="M20" s="110"/>
      <c r="N20" s="110">
        <v>0</v>
      </c>
      <c r="O20" s="110"/>
      <c r="P20" s="109"/>
      <c r="Q20" s="70"/>
      <c r="R20" s="74"/>
      <c r="S20" s="75"/>
    </row>
    <row r="21" spans="1:19" ht="33.75" customHeight="1">
      <c r="A21" s="139" t="s">
        <v>50</v>
      </c>
      <c r="B21" s="140"/>
      <c r="C21" s="112">
        <f>SUM(C7:C20)</f>
        <v>27761</v>
      </c>
      <c r="D21" s="112">
        <f aca="true" t="shared" si="0" ref="D21:P21">SUM(D7:D20)</f>
        <v>20733.100000000002</v>
      </c>
      <c r="E21" s="112">
        <f t="shared" si="0"/>
        <v>20593.300000000003</v>
      </c>
      <c r="F21" s="112">
        <f t="shared" si="0"/>
        <v>139.8</v>
      </c>
      <c r="G21" s="112">
        <f t="shared" si="0"/>
        <v>0</v>
      </c>
      <c r="H21" s="112">
        <f t="shared" si="0"/>
        <v>0</v>
      </c>
      <c r="I21" s="112">
        <f t="shared" si="0"/>
        <v>0</v>
      </c>
      <c r="J21" s="112">
        <f t="shared" si="0"/>
        <v>0</v>
      </c>
      <c r="K21" s="112">
        <f t="shared" si="0"/>
        <v>0</v>
      </c>
      <c r="L21" s="112">
        <f t="shared" si="0"/>
        <v>0</v>
      </c>
      <c r="M21" s="112">
        <f t="shared" si="0"/>
        <v>0</v>
      </c>
      <c r="N21" s="112">
        <f t="shared" si="0"/>
        <v>7027.9000000000015</v>
      </c>
      <c r="O21" s="112">
        <f t="shared" si="0"/>
        <v>3951.9000000000005</v>
      </c>
      <c r="P21" s="112">
        <f t="shared" si="0"/>
        <v>3076</v>
      </c>
      <c r="Q21" s="73"/>
      <c r="R21" s="73"/>
      <c r="S21" s="73"/>
    </row>
  </sheetData>
  <sheetProtection/>
  <mergeCells count="7">
    <mergeCell ref="A2:S2"/>
    <mergeCell ref="D5:M5"/>
    <mergeCell ref="N5:S5"/>
    <mergeCell ref="A21:B21"/>
    <mergeCell ref="A5:A6"/>
    <mergeCell ref="B5:B6"/>
    <mergeCell ref="C5:C6"/>
  </mergeCells>
  <printOptions horizontalCentered="1"/>
  <pageMargins left="0.19" right="0.16" top="0.75" bottom="0.38" header="0.5118110236220472" footer="0.16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60"/>
  <sheetViews>
    <sheetView showGridLines="0" showZeros="0" view="pageBreakPreview" zoomScaleNormal="115" zoomScaleSheetLayoutView="100" zoomScalePageLayoutView="0" workbookViewId="0" topLeftCell="A46">
      <selection activeCell="F8" sqref="F8"/>
    </sheetView>
  </sheetViews>
  <sheetFormatPr defaultColWidth="9.16015625" defaultRowHeight="27.75" customHeight="1"/>
  <cols>
    <col min="1" max="1" width="13.66015625" style="55" customWidth="1"/>
    <col min="2" max="2" width="32.33203125" style="103" customWidth="1"/>
    <col min="3" max="5" width="15.66015625" style="56" customWidth="1"/>
    <col min="6" max="8" width="17.33203125" style="56" customWidth="1"/>
    <col min="9" max="248" width="10.66015625" style="5" customWidth="1"/>
    <col min="249" max="250" width="9.16015625" style="28" customWidth="1"/>
    <col min="251" max="16384" width="9.16015625" style="28" customWidth="1"/>
  </cols>
  <sheetData>
    <row r="1" spans="1:7" s="54" customFormat="1" ht="27" customHeight="1">
      <c r="A1" s="6" t="s">
        <v>65</v>
      </c>
      <c r="B1" s="81"/>
      <c r="C1" s="57"/>
      <c r="D1" s="57"/>
      <c r="E1" s="57"/>
      <c r="F1" s="57"/>
      <c r="G1" s="57"/>
    </row>
    <row r="2" spans="1:12" s="2" customFormat="1" ht="48.75" customHeight="1">
      <c r="A2" s="7" t="s">
        <v>66</v>
      </c>
      <c r="B2" s="82"/>
      <c r="C2" s="7"/>
      <c r="D2" s="7"/>
      <c r="E2" s="7"/>
      <c r="F2" s="7"/>
      <c r="G2" s="7"/>
      <c r="H2" s="63"/>
      <c r="I2" s="64"/>
      <c r="J2" s="7"/>
      <c r="K2" s="64"/>
      <c r="L2" s="64"/>
    </row>
    <row r="3" spans="1:8" s="3" customFormat="1" ht="21.75" customHeight="1">
      <c r="A3" s="58"/>
      <c r="B3" s="99"/>
      <c r="C3" s="58"/>
      <c r="D3" s="58"/>
      <c r="E3" s="58"/>
      <c r="F3" s="58"/>
      <c r="G3" s="58"/>
      <c r="H3" s="58" t="s">
        <v>2</v>
      </c>
    </row>
    <row r="4" spans="1:8" s="49" customFormat="1" ht="29.25" customHeight="1">
      <c r="A4" s="135" t="s">
        <v>67</v>
      </c>
      <c r="B4" s="135" t="s">
        <v>68</v>
      </c>
      <c r="C4" s="144" t="s">
        <v>69</v>
      </c>
      <c r="D4" s="143" t="s">
        <v>70</v>
      </c>
      <c r="E4" s="143" t="s">
        <v>71</v>
      </c>
      <c r="F4" s="143" t="s">
        <v>72</v>
      </c>
      <c r="G4" s="143" t="s">
        <v>73</v>
      </c>
      <c r="H4" s="143" t="s">
        <v>74</v>
      </c>
    </row>
    <row r="5" spans="1:8" s="49" customFormat="1" ht="29.25" customHeight="1">
      <c r="A5" s="135"/>
      <c r="B5" s="135"/>
      <c r="C5" s="144"/>
      <c r="D5" s="143"/>
      <c r="E5" s="143"/>
      <c r="F5" s="143"/>
      <c r="G5" s="143"/>
      <c r="H5" s="143"/>
    </row>
    <row r="6" spans="1:8" s="49" customFormat="1" ht="29.25" customHeight="1">
      <c r="A6" s="135"/>
      <c r="B6" s="135"/>
      <c r="C6" s="144"/>
      <c r="D6" s="143"/>
      <c r="E6" s="143"/>
      <c r="F6" s="143"/>
      <c r="G6" s="143"/>
      <c r="H6" s="143"/>
    </row>
    <row r="7" spans="1:8" s="49" customFormat="1" ht="29.25" customHeight="1">
      <c r="A7" s="107" t="s">
        <v>333</v>
      </c>
      <c r="B7" s="100" t="s">
        <v>288</v>
      </c>
      <c r="C7" s="104">
        <v>8.4</v>
      </c>
      <c r="D7" s="104">
        <v>0</v>
      </c>
      <c r="E7" s="104">
        <v>8.4</v>
      </c>
      <c r="F7" s="59"/>
      <c r="G7" s="59"/>
      <c r="H7" s="59"/>
    </row>
    <row r="8" spans="1:8" s="49" customFormat="1" ht="29.25" customHeight="1">
      <c r="A8" s="108">
        <v>20111</v>
      </c>
      <c r="B8" s="101" t="s">
        <v>289</v>
      </c>
      <c r="C8" s="116">
        <v>5</v>
      </c>
      <c r="D8" s="104">
        <v>0</v>
      </c>
      <c r="E8" s="104">
        <v>5</v>
      </c>
      <c r="F8" s="59"/>
      <c r="G8" s="59"/>
      <c r="H8" s="59"/>
    </row>
    <row r="9" spans="1:8" s="49" customFormat="1" ht="29.25" customHeight="1">
      <c r="A9" s="108">
        <v>2011105</v>
      </c>
      <c r="B9" s="101" t="s">
        <v>290</v>
      </c>
      <c r="C9" s="116">
        <v>5</v>
      </c>
      <c r="D9" s="104"/>
      <c r="E9" s="104">
        <v>5</v>
      </c>
      <c r="F9" s="59"/>
      <c r="G9" s="59"/>
      <c r="H9" s="59"/>
    </row>
    <row r="10" spans="1:8" s="49" customFormat="1" ht="29.25" customHeight="1">
      <c r="A10" s="108">
        <v>20136</v>
      </c>
      <c r="B10" s="101" t="s">
        <v>291</v>
      </c>
      <c r="C10" s="116">
        <v>3.4</v>
      </c>
      <c r="D10" s="104">
        <v>0</v>
      </c>
      <c r="E10" s="116">
        <v>3.4</v>
      </c>
      <c r="F10" s="59"/>
      <c r="G10" s="59"/>
      <c r="H10" s="59"/>
    </row>
    <row r="11" spans="1:8" s="49" customFormat="1" ht="29.25" customHeight="1">
      <c r="A11" s="108">
        <v>2013699</v>
      </c>
      <c r="B11" s="101" t="s">
        <v>292</v>
      </c>
      <c r="C11" s="116">
        <v>3.4</v>
      </c>
      <c r="D11" s="104"/>
      <c r="E11" s="116">
        <v>3.4</v>
      </c>
      <c r="F11" s="59"/>
      <c r="G11" s="59"/>
      <c r="H11" s="59"/>
    </row>
    <row r="12" spans="1:8" s="49" customFormat="1" ht="29.25" customHeight="1">
      <c r="A12" s="108" t="s">
        <v>334</v>
      </c>
      <c r="B12" s="101" t="s">
        <v>293</v>
      </c>
      <c r="C12" s="116">
        <v>1588.1</v>
      </c>
      <c r="D12" s="116">
        <v>1588.1</v>
      </c>
      <c r="E12" s="104"/>
      <c r="F12" s="59"/>
      <c r="G12" s="59"/>
      <c r="H12" s="59"/>
    </row>
    <row r="13" spans="1:8" s="49" customFormat="1" ht="29.25" customHeight="1">
      <c r="A13" s="108" t="s">
        <v>335</v>
      </c>
      <c r="B13" s="101" t="s">
        <v>294</v>
      </c>
      <c r="C13" s="116">
        <v>1588.1</v>
      </c>
      <c r="D13" s="116">
        <v>1588.1</v>
      </c>
      <c r="E13" s="104"/>
      <c r="F13" s="59"/>
      <c r="G13" s="59"/>
      <c r="H13" s="59"/>
    </row>
    <row r="14" spans="1:8" s="49" customFormat="1" ht="29.25" customHeight="1">
      <c r="A14" s="108" t="s">
        <v>336</v>
      </c>
      <c r="B14" s="101" t="s">
        <v>295</v>
      </c>
      <c r="C14" s="116">
        <v>1403.3</v>
      </c>
      <c r="D14" s="116">
        <v>1403.3</v>
      </c>
      <c r="E14" s="104"/>
      <c r="F14" s="59"/>
      <c r="G14" s="59"/>
      <c r="H14" s="59"/>
    </row>
    <row r="15" spans="1:8" s="49" customFormat="1" ht="29.25" customHeight="1">
      <c r="A15" s="108" t="s">
        <v>337</v>
      </c>
      <c r="B15" s="101" t="s">
        <v>296</v>
      </c>
      <c r="C15" s="116">
        <v>184.9</v>
      </c>
      <c r="D15" s="116">
        <v>184.9</v>
      </c>
      <c r="E15" s="104"/>
      <c r="F15" s="59"/>
      <c r="G15" s="59"/>
      <c r="H15" s="59"/>
    </row>
    <row r="16" spans="1:8" s="49" customFormat="1" ht="29.25" customHeight="1">
      <c r="A16" s="108" t="s">
        <v>338</v>
      </c>
      <c r="B16" s="101" t="s">
        <v>297</v>
      </c>
      <c r="C16" s="117">
        <v>22832.3</v>
      </c>
      <c r="D16" s="104">
        <v>8673.6</v>
      </c>
      <c r="E16" s="104">
        <v>14158.7</v>
      </c>
      <c r="F16" s="59"/>
      <c r="G16" s="59"/>
      <c r="H16" s="59"/>
    </row>
    <row r="17" spans="1:8" s="49" customFormat="1" ht="29.25" customHeight="1">
      <c r="A17" s="108" t="s">
        <v>339</v>
      </c>
      <c r="B17" s="101" t="s">
        <v>298</v>
      </c>
      <c r="C17" s="117">
        <v>1376.5</v>
      </c>
      <c r="D17" s="104">
        <v>1214.8</v>
      </c>
      <c r="E17" s="104">
        <v>161.7</v>
      </c>
      <c r="F17" s="59"/>
      <c r="G17" s="59"/>
      <c r="H17" s="59"/>
    </row>
    <row r="18" spans="1:8" s="49" customFormat="1" ht="29.25" customHeight="1">
      <c r="A18" s="108" t="s">
        <v>340</v>
      </c>
      <c r="B18" s="101" t="s">
        <v>299</v>
      </c>
      <c r="C18" s="117">
        <v>1052.4</v>
      </c>
      <c r="D18" s="104">
        <v>1052.4</v>
      </c>
      <c r="E18" s="104"/>
      <c r="F18" s="59"/>
      <c r="G18" s="59"/>
      <c r="H18" s="59"/>
    </row>
    <row r="19" spans="1:8" s="49" customFormat="1" ht="29.25" customHeight="1">
      <c r="A19" s="108">
        <v>2100102</v>
      </c>
      <c r="B19" s="101" t="s">
        <v>300</v>
      </c>
      <c r="C19" s="117">
        <v>106.7</v>
      </c>
      <c r="D19" s="104"/>
      <c r="E19" s="104">
        <v>106.7</v>
      </c>
      <c r="F19" s="59"/>
      <c r="G19" s="59"/>
      <c r="H19" s="59"/>
    </row>
    <row r="20" spans="1:8" s="49" customFormat="1" ht="29.25" customHeight="1">
      <c r="A20" s="108">
        <v>2100199</v>
      </c>
      <c r="B20" s="101" t="s">
        <v>301</v>
      </c>
      <c r="C20" s="117">
        <v>217.4</v>
      </c>
      <c r="D20" s="104">
        <v>162.4</v>
      </c>
      <c r="E20" s="104">
        <v>55</v>
      </c>
      <c r="F20" s="59"/>
      <c r="G20" s="59"/>
      <c r="H20" s="59"/>
    </row>
    <row r="21" spans="1:8" s="49" customFormat="1" ht="29.25" customHeight="1">
      <c r="A21" s="108">
        <v>21002</v>
      </c>
      <c r="B21" s="101" t="s">
        <v>302</v>
      </c>
      <c r="C21" s="117">
        <v>2291.2</v>
      </c>
      <c r="D21" s="104">
        <v>245.7</v>
      </c>
      <c r="E21" s="104">
        <v>2045.5</v>
      </c>
      <c r="F21" s="59"/>
      <c r="G21" s="59"/>
      <c r="H21" s="59"/>
    </row>
    <row r="22" spans="1:8" s="49" customFormat="1" ht="29.25" customHeight="1">
      <c r="A22" s="108">
        <v>2100201</v>
      </c>
      <c r="B22" s="101" t="s">
        <v>303</v>
      </c>
      <c r="C22" s="117">
        <v>66.3</v>
      </c>
      <c r="D22" s="104"/>
      <c r="E22" s="104">
        <v>66.3</v>
      </c>
      <c r="F22" s="59"/>
      <c r="G22" s="59"/>
      <c r="H22" s="59"/>
    </row>
    <row r="23" spans="1:8" s="49" customFormat="1" ht="29.25" customHeight="1">
      <c r="A23" s="108">
        <v>2100202</v>
      </c>
      <c r="B23" s="101" t="s">
        <v>304</v>
      </c>
      <c r="C23" s="117">
        <v>114.8</v>
      </c>
      <c r="D23" s="104">
        <v>114.8</v>
      </c>
      <c r="E23" s="104"/>
      <c r="F23" s="59"/>
      <c r="G23" s="59"/>
      <c r="H23" s="59"/>
    </row>
    <row r="24" spans="1:8" s="49" customFormat="1" ht="29.25" customHeight="1">
      <c r="A24" s="108">
        <v>2100206</v>
      </c>
      <c r="B24" s="101" t="s">
        <v>305</v>
      </c>
      <c r="C24" s="117">
        <v>96.7</v>
      </c>
      <c r="D24" s="119">
        <v>96.7</v>
      </c>
      <c r="E24" s="104"/>
      <c r="F24" s="59"/>
      <c r="G24" s="59"/>
      <c r="H24" s="59"/>
    </row>
    <row r="25" spans="1:8" s="49" customFormat="1" ht="29.25" customHeight="1">
      <c r="A25" s="108">
        <v>2100208</v>
      </c>
      <c r="B25" s="101" t="s">
        <v>306</v>
      </c>
      <c r="C25" s="117">
        <v>34.2</v>
      </c>
      <c r="D25" s="119">
        <v>34.2</v>
      </c>
      <c r="E25" s="104"/>
      <c r="F25" s="59"/>
      <c r="G25" s="59"/>
      <c r="H25" s="59"/>
    </row>
    <row r="26" spans="1:8" s="49" customFormat="1" ht="29.25" customHeight="1">
      <c r="A26" s="108">
        <v>2100299</v>
      </c>
      <c r="B26" s="101" t="s">
        <v>307</v>
      </c>
      <c r="C26" s="117">
        <v>1979.2</v>
      </c>
      <c r="D26" s="104"/>
      <c r="E26" s="119">
        <v>1979.2</v>
      </c>
      <c r="F26" s="59"/>
      <c r="G26" s="59"/>
      <c r="H26" s="59"/>
    </row>
    <row r="27" spans="1:8" s="49" customFormat="1" ht="29.25" customHeight="1">
      <c r="A27" s="108">
        <v>21003</v>
      </c>
      <c r="B27" s="101" t="s">
        <v>308</v>
      </c>
      <c r="C27" s="118">
        <v>2709.6</v>
      </c>
      <c r="D27" s="104">
        <v>2585.6</v>
      </c>
      <c r="E27" s="104">
        <v>124</v>
      </c>
      <c r="F27" s="59"/>
      <c r="G27" s="59"/>
      <c r="H27" s="59"/>
    </row>
    <row r="28" spans="1:8" s="49" customFormat="1" ht="29.25" customHeight="1">
      <c r="A28" s="108">
        <v>2100301</v>
      </c>
      <c r="B28" s="101" t="s">
        <v>309</v>
      </c>
      <c r="C28" s="118">
        <v>2585.6</v>
      </c>
      <c r="D28" s="104">
        <v>2585.6</v>
      </c>
      <c r="E28" s="104"/>
      <c r="F28" s="59"/>
      <c r="G28" s="59"/>
      <c r="H28" s="59"/>
    </row>
    <row r="29" spans="1:8" s="49" customFormat="1" ht="29.25" customHeight="1">
      <c r="A29" s="108">
        <v>2100399</v>
      </c>
      <c r="B29" s="101" t="s">
        <v>310</v>
      </c>
      <c r="C29" s="118">
        <v>124</v>
      </c>
      <c r="D29" s="104"/>
      <c r="E29" s="104">
        <v>124</v>
      </c>
      <c r="F29" s="59"/>
      <c r="G29" s="59"/>
      <c r="H29" s="59"/>
    </row>
    <row r="30" spans="1:8" s="49" customFormat="1" ht="29.25" customHeight="1">
      <c r="A30" s="108" t="s">
        <v>341</v>
      </c>
      <c r="B30" s="101" t="s">
        <v>311</v>
      </c>
      <c r="C30" s="118">
        <v>12907.6</v>
      </c>
      <c r="D30" s="104">
        <v>2976.3</v>
      </c>
      <c r="E30" s="104">
        <v>9931.3</v>
      </c>
      <c r="F30" s="59"/>
      <c r="G30" s="59"/>
      <c r="H30" s="59"/>
    </row>
    <row r="31" spans="1:8" s="49" customFormat="1" ht="29.25" customHeight="1">
      <c r="A31" s="108" t="s">
        <v>342</v>
      </c>
      <c r="B31" s="101" t="s">
        <v>312</v>
      </c>
      <c r="C31" s="118">
        <v>1688.5</v>
      </c>
      <c r="D31" s="104">
        <v>1430</v>
      </c>
      <c r="E31" s="104">
        <v>258.5</v>
      </c>
      <c r="F31" s="59"/>
      <c r="G31" s="59"/>
      <c r="H31" s="59"/>
    </row>
    <row r="32" spans="1:8" s="49" customFormat="1" ht="29.25" customHeight="1">
      <c r="A32" s="108" t="s">
        <v>343</v>
      </c>
      <c r="B32" s="101" t="s">
        <v>313</v>
      </c>
      <c r="C32" s="118">
        <v>921.1</v>
      </c>
      <c r="D32" s="104">
        <v>857</v>
      </c>
      <c r="E32" s="104">
        <v>64.1</v>
      </c>
      <c r="F32" s="59"/>
      <c r="G32" s="59"/>
      <c r="H32" s="59"/>
    </row>
    <row r="33" spans="1:8" s="49" customFormat="1" ht="29.25" customHeight="1">
      <c r="A33" s="108" t="s">
        <v>344</v>
      </c>
      <c r="B33" s="101" t="s">
        <v>314</v>
      </c>
      <c r="C33" s="118">
        <v>750.1</v>
      </c>
      <c r="D33" s="104">
        <v>689.3</v>
      </c>
      <c r="E33" s="104">
        <v>60.8</v>
      </c>
      <c r="F33" s="59"/>
      <c r="G33" s="59"/>
      <c r="H33" s="59"/>
    </row>
    <row r="34" spans="1:8" s="49" customFormat="1" ht="29.25" customHeight="1">
      <c r="A34" s="108">
        <v>2100405</v>
      </c>
      <c r="B34" s="101" t="s">
        <v>315</v>
      </c>
      <c r="C34" s="118">
        <v>7</v>
      </c>
      <c r="D34" s="104"/>
      <c r="E34" s="104">
        <v>7</v>
      </c>
      <c r="F34" s="59"/>
      <c r="G34" s="59"/>
      <c r="H34" s="59"/>
    </row>
    <row r="35" spans="1:8" s="49" customFormat="1" ht="29.25" customHeight="1">
      <c r="A35" s="108">
        <v>2100407</v>
      </c>
      <c r="B35" s="101" t="s">
        <v>316</v>
      </c>
      <c r="C35" s="118">
        <v>1168</v>
      </c>
      <c r="D35" s="104"/>
      <c r="E35" s="104">
        <v>1168</v>
      </c>
      <c r="F35" s="59"/>
      <c r="G35" s="59"/>
      <c r="H35" s="59"/>
    </row>
    <row r="36" spans="1:8" s="49" customFormat="1" ht="29.25" customHeight="1">
      <c r="A36" s="108">
        <v>2100408</v>
      </c>
      <c r="B36" s="101" t="s">
        <v>317</v>
      </c>
      <c r="C36" s="118">
        <v>3009.1</v>
      </c>
      <c r="D36" s="104"/>
      <c r="E36" s="104">
        <v>3009.1</v>
      </c>
      <c r="F36" s="59"/>
      <c r="G36" s="59"/>
      <c r="H36" s="59"/>
    </row>
    <row r="37" spans="1:8" s="49" customFormat="1" ht="29.25" customHeight="1">
      <c r="A37" s="108">
        <v>2100409</v>
      </c>
      <c r="B37" s="101" t="s">
        <v>318</v>
      </c>
      <c r="C37" s="118">
        <v>572.8</v>
      </c>
      <c r="D37" s="104"/>
      <c r="E37" s="104">
        <v>572.8</v>
      </c>
      <c r="F37" s="59"/>
      <c r="G37" s="59"/>
      <c r="H37" s="59"/>
    </row>
    <row r="38" spans="1:8" s="49" customFormat="1" ht="29.25" customHeight="1">
      <c r="A38" s="108">
        <v>2100410</v>
      </c>
      <c r="B38" s="101" t="s">
        <v>319</v>
      </c>
      <c r="C38" s="118">
        <v>4700</v>
      </c>
      <c r="D38" s="104"/>
      <c r="E38" s="104">
        <v>4700</v>
      </c>
      <c r="F38" s="59"/>
      <c r="G38" s="59"/>
      <c r="H38" s="59"/>
    </row>
    <row r="39" spans="1:8" s="49" customFormat="1" ht="29.25" customHeight="1">
      <c r="A39" s="108">
        <v>2100499</v>
      </c>
      <c r="B39" s="101" t="s">
        <v>320</v>
      </c>
      <c r="C39" s="118">
        <v>91</v>
      </c>
      <c r="D39" s="104"/>
      <c r="E39" s="104">
        <v>91</v>
      </c>
      <c r="F39" s="59"/>
      <c r="G39" s="59"/>
      <c r="H39" s="59"/>
    </row>
    <row r="40" spans="1:8" s="49" customFormat="1" ht="29.25" customHeight="1">
      <c r="A40" s="108">
        <v>21006</v>
      </c>
      <c r="B40" s="101" t="s">
        <v>321</v>
      </c>
      <c r="C40" s="119">
        <v>15.9</v>
      </c>
      <c r="D40" s="104"/>
      <c r="E40" s="104">
        <v>15.9</v>
      </c>
      <c r="F40" s="59"/>
      <c r="G40" s="59"/>
      <c r="H40" s="59"/>
    </row>
    <row r="41" spans="1:8" s="49" customFormat="1" ht="29.25" customHeight="1">
      <c r="A41" s="108">
        <v>2100601</v>
      </c>
      <c r="B41" s="101" t="s">
        <v>322</v>
      </c>
      <c r="C41" s="119">
        <v>10.9</v>
      </c>
      <c r="D41" s="104"/>
      <c r="E41" s="104">
        <v>10.9</v>
      </c>
      <c r="F41" s="59"/>
      <c r="G41" s="59"/>
      <c r="H41" s="59"/>
    </row>
    <row r="42" spans="1:8" s="49" customFormat="1" ht="29.25" customHeight="1">
      <c r="A42" s="108">
        <v>2100699</v>
      </c>
      <c r="B42" s="101" t="s">
        <v>323</v>
      </c>
      <c r="C42" s="119">
        <v>5</v>
      </c>
      <c r="D42" s="104"/>
      <c r="E42" s="104">
        <v>5</v>
      </c>
      <c r="F42" s="59"/>
      <c r="G42" s="59"/>
      <c r="H42" s="59"/>
    </row>
    <row r="43" spans="1:8" s="49" customFormat="1" ht="29.25" customHeight="1">
      <c r="A43" s="108">
        <v>21007</v>
      </c>
      <c r="B43" s="101" t="s">
        <v>324</v>
      </c>
      <c r="C43" s="119">
        <v>1880.3</v>
      </c>
      <c r="D43" s="104"/>
      <c r="E43" s="119">
        <v>1880.3</v>
      </c>
      <c r="F43" s="59"/>
      <c r="G43" s="59"/>
      <c r="H43" s="59"/>
    </row>
    <row r="44" spans="1:8" s="49" customFormat="1" ht="29.25" customHeight="1">
      <c r="A44" s="108">
        <v>2100717</v>
      </c>
      <c r="B44" s="101" t="s">
        <v>325</v>
      </c>
      <c r="C44" s="119">
        <v>1880.3</v>
      </c>
      <c r="D44" s="104"/>
      <c r="E44" s="119">
        <v>1880.3</v>
      </c>
      <c r="F44" s="59"/>
      <c r="G44" s="59"/>
      <c r="H44" s="59"/>
    </row>
    <row r="45" spans="1:8" s="49" customFormat="1" ht="29.25" customHeight="1">
      <c r="A45" s="108" t="s">
        <v>345</v>
      </c>
      <c r="B45" s="101" t="s">
        <v>326</v>
      </c>
      <c r="C45" s="119">
        <v>1651.1999999999998</v>
      </c>
      <c r="D45" s="104">
        <v>1651.1999999999998</v>
      </c>
      <c r="E45" s="104"/>
      <c r="F45" s="59"/>
      <c r="G45" s="59"/>
      <c r="H45" s="59"/>
    </row>
    <row r="46" spans="1:8" s="49" customFormat="1" ht="29.25" customHeight="1">
      <c r="A46" s="108" t="s">
        <v>346</v>
      </c>
      <c r="B46" s="101" t="s">
        <v>327</v>
      </c>
      <c r="C46" s="119">
        <v>1117</v>
      </c>
      <c r="D46" s="104">
        <v>1117</v>
      </c>
      <c r="E46" s="104"/>
      <c r="F46" s="59"/>
      <c r="G46" s="59"/>
      <c r="H46" s="59"/>
    </row>
    <row r="47" spans="1:8" s="49" customFormat="1" ht="29.25" customHeight="1">
      <c r="A47" s="108" t="s">
        <v>347</v>
      </c>
      <c r="B47" s="101" t="s">
        <v>328</v>
      </c>
      <c r="C47" s="119">
        <v>274.6</v>
      </c>
      <c r="D47" s="119">
        <v>274.6</v>
      </c>
      <c r="E47" s="104"/>
      <c r="F47" s="59"/>
      <c r="G47" s="59"/>
      <c r="H47" s="59"/>
    </row>
    <row r="48" spans="1:8" s="49" customFormat="1" ht="29.25" customHeight="1">
      <c r="A48" s="108" t="s">
        <v>348</v>
      </c>
      <c r="B48" s="101" t="s">
        <v>329</v>
      </c>
      <c r="C48" s="119">
        <v>22.3</v>
      </c>
      <c r="D48" s="119">
        <v>22.3</v>
      </c>
      <c r="E48" s="104"/>
      <c r="F48" s="59"/>
      <c r="G48" s="59"/>
      <c r="H48" s="59"/>
    </row>
    <row r="49" spans="1:8" s="49" customFormat="1" ht="29.25" customHeight="1">
      <c r="A49" s="108" t="s">
        <v>349</v>
      </c>
      <c r="B49" s="101" t="s">
        <v>330</v>
      </c>
      <c r="C49" s="119">
        <v>237.3</v>
      </c>
      <c r="D49" s="119">
        <v>237.3</v>
      </c>
      <c r="E49" s="104"/>
      <c r="F49" s="59"/>
      <c r="G49" s="59"/>
      <c r="H49" s="59"/>
    </row>
    <row r="50" spans="1:8" s="49" customFormat="1" ht="29.25" customHeight="1">
      <c r="A50" s="108">
        <v>229</v>
      </c>
      <c r="B50" s="101" t="s">
        <v>232</v>
      </c>
      <c r="C50" s="104">
        <v>3076</v>
      </c>
      <c r="D50" s="104"/>
      <c r="E50" s="104">
        <v>3076</v>
      </c>
      <c r="F50" s="59"/>
      <c r="G50" s="59"/>
      <c r="H50" s="59"/>
    </row>
    <row r="51" spans="1:8" s="49" customFormat="1" ht="29.25" customHeight="1">
      <c r="A51" s="108">
        <v>22904</v>
      </c>
      <c r="B51" s="101" t="s">
        <v>233</v>
      </c>
      <c r="C51" s="104">
        <v>3076</v>
      </c>
      <c r="D51" s="104">
        <v>0</v>
      </c>
      <c r="E51" s="104">
        <v>3076</v>
      </c>
      <c r="F51" s="59"/>
      <c r="G51" s="59"/>
      <c r="H51" s="59"/>
    </row>
    <row r="52" spans="1:8" s="49" customFormat="1" ht="29.25" customHeight="1">
      <c r="A52" s="108">
        <v>2290402</v>
      </c>
      <c r="B52" s="101" t="s">
        <v>234</v>
      </c>
      <c r="C52" s="104">
        <v>3076</v>
      </c>
      <c r="D52" s="104"/>
      <c r="E52" s="104">
        <v>3076</v>
      </c>
      <c r="F52" s="59"/>
      <c r="G52" s="59"/>
      <c r="H52" s="59"/>
    </row>
    <row r="53" spans="1:8" s="49" customFormat="1" ht="29.25" customHeight="1">
      <c r="A53" s="108">
        <v>232</v>
      </c>
      <c r="B53" s="101" t="s">
        <v>235</v>
      </c>
      <c r="C53" s="104">
        <v>256.2</v>
      </c>
      <c r="D53" s="104"/>
      <c r="E53" s="104">
        <v>256.2</v>
      </c>
      <c r="F53" s="59"/>
      <c r="G53" s="59"/>
      <c r="H53" s="59"/>
    </row>
    <row r="54" spans="1:8" s="49" customFormat="1" ht="29.25" customHeight="1">
      <c r="A54" s="108">
        <v>23203</v>
      </c>
      <c r="B54" s="101" t="s">
        <v>331</v>
      </c>
      <c r="C54" s="104">
        <v>116.4</v>
      </c>
      <c r="D54" s="104"/>
      <c r="E54" s="104">
        <v>116.4</v>
      </c>
      <c r="F54" s="59"/>
      <c r="G54" s="59"/>
      <c r="H54" s="59"/>
    </row>
    <row r="55" spans="1:248" s="18" customFormat="1" ht="47.25" customHeight="1">
      <c r="A55" s="108">
        <v>2320301</v>
      </c>
      <c r="B55" s="101" t="s">
        <v>332</v>
      </c>
      <c r="C55" s="104">
        <v>116.4</v>
      </c>
      <c r="D55" s="104"/>
      <c r="E55" s="104">
        <v>116.4</v>
      </c>
      <c r="F55" s="12"/>
      <c r="G55" s="12"/>
      <c r="H55" s="1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9" s="4" customFormat="1" ht="47.25" customHeight="1">
      <c r="A56" s="108">
        <v>23204</v>
      </c>
      <c r="B56" s="101" t="s">
        <v>236</v>
      </c>
      <c r="C56" s="104">
        <v>139.8</v>
      </c>
      <c r="D56" s="104"/>
      <c r="E56" s="104">
        <v>139.8</v>
      </c>
      <c r="F56" s="12"/>
      <c r="G56" s="12"/>
      <c r="H56" s="12"/>
      <c r="I56" s="18"/>
    </row>
    <row r="57" spans="1:8" ht="47.25" customHeight="1">
      <c r="A57" s="108">
        <v>2320498</v>
      </c>
      <c r="B57" s="101" t="s">
        <v>237</v>
      </c>
      <c r="C57" s="104">
        <v>139.8</v>
      </c>
      <c r="D57" s="104"/>
      <c r="E57" s="104">
        <v>139.8</v>
      </c>
      <c r="F57" s="12"/>
      <c r="G57" s="12"/>
      <c r="H57" s="12"/>
    </row>
    <row r="58" spans="1:8" ht="47.25" customHeight="1">
      <c r="A58" s="108"/>
      <c r="B58" s="60" t="s">
        <v>75</v>
      </c>
      <c r="C58" s="104">
        <f>C7+C12+C16+C50+C53</f>
        <v>27761</v>
      </c>
      <c r="D58" s="104">
        <f>D7+D12+D16+D50+D53</f>
        <v>10261.7</v>
      </c>
      <c r="E58" s="104">
        <f>E7+E12+E16+E50+E53</f>
        <v>17499.3</v>
      </c>
      <c r="F58" s="12"/>
      <c r="G58" s="12"/>
      <c r="H58" s="12"/>
    </row>
    <row r="59" spans="1:8" ht="27.75" customHeight="1">
      <c r="A59" s="106"/>
      <c r="B59" s="102"/>
      <c r="C59" s="61"/>
      <c r="D59" s="62"/>
      <c r="E59" s="62"/>
      <c r="F59" s="62"/>
      <c r="G59" s="62"/>
      <c r="H59" s="62"/>
    </row>
    <row r="60" ht="27.75" customHeight="1">
      <c r="A60" s="105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34" right="0.34" top="0.55" bottom="0.37" header="0.5118110236220472" footer="0.26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B11" sqref="B11"/>
    </sheetView>
  </sheetViews>
  <sheetFormatPr defaultColWidth="6.66015625" defaultRowHeight="18" customHeight="1"/>
  <cols>
    <col min="1" max="1" width="50.66015625" style="28" customWidth="1"/>
    <col min="2" max="2" width="17.66015625" style="28" customWidth="1"/>
    <col min="3" max="3" width="50.66015625" style="28" customWidth="1"/>
    <col min="4" max="4" width="17.66015625" style="28" customWidth="1"/>
    <col min="5" max="157" width="9" style="28" customWidth="1"/>
    <col min="158" max="250" width="9.16015625" style="28" customWidth="1"/>
    <col min="251" max="16384" width="6.66015625" style="28" customWidth="1"/>
  </cols>
  <sheetData>
    <row r="1" ht="24" customHeight="1">
      <c r="A1" s="6" t="s">
        <v>77</v>
      </c>
    </row>
    <row r="2" spans="1:250" ht="42" customHeight="1">
      <c r="A2" s="7" t="s">
        <v>78</v>
      </c>
      <c r="B2" s="7"/>
      <c r="C2" s="7"/>
      <c r="D2" s="32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4" customHeight="1">
      <c r="A3" s="3"/>
      <c r="B3" s="3"/>
      <c r="C3" s="3"/>
      <c r="D3" s="3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36.75" customHeight="1">
      <c r="A4" s="135" t="s">
        <v>3</v>
      </c>
      <c r="B4" s="135"/>
      <c r="C4" s="135" t="s">
        <v>4</v>
      </c>
      <c r="D4" s="135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8" t="s">
        <v>5</v>
      </c>
      <c r="B5" s="33" t="s">
        <v>6</v>
      </c>
      <c r="C5" s="8" t="s">
        <v>5</v>
      </c>
      <c r="D5" s="33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16" t="s">
        <v>79</v>
      </c>
      <c r="B6" s="12">
        <v>20733.1</v>
      </c>
      <c r="C6" s="34" t="s">
        <v>80</v>
      </c>
      <c r="D6" s="12">
        <v>27761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16" t="s">
        <v>81</v>
      </c>
      <c r="B7" s="12">
        <v>20593.3</v>
      </c>
      <c r="C7" s="34" t="s">
        <v>82</v>
      </c>
      <c r="D7" s="12">
        <v>8.4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16" t="s">
        <v>83</v>
      </c>
      <c r="B8" s="12">
        <v>139.8</v>
      </c>
      <c r="C8" s="34" t="s">
        <v>84</v>
      </c>
      <c r="D8" s="1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16" t="s">
        <v>85</v>
      </c>
      <c r="B9" s="12"/>
      <c r="C9" s="34" t="s">
        <v>86</v>
      </c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16" t="s">
        <v>87</v>
      </c>
      <c r="B10" s="12">
        <v>7027.9</v>
      </c>
      <c r="C10" s="34" t="s">
        <v>88</v>
      </c>
      <c r="D10" s="12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16" t="s">
        <v>81</v>
      </c>
      <c r="B11" s="12">
        <v>3951.8</v>
      </c>
      <c r="C11" s="35" t="s">
        <v>89</v>
      </c>
      <c r="D11" s="12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16" t="s">
        <v>83</v>
      </c>
      <c r="B12" s="12">
        <v>3076.1</v>
      </c>
      <c r="C12" s="35" t="s">
        <v>90</v>
      </c>
      <c r="D12" s="12">
        <v>1588.1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16" t="s">
        <v>85</v>
      </c>
      <c r="B13" s="36"/>
      <c r="C13" s="35" t="s">
        <v>91</v>
      </c>
      <c r="D13" s="12">
        <v>22832.3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31"/>
      <c r="B14" s="36"/>
      <c r="C14" s="35" t="s">
        <v>92</v>
      </c>
      <c r="D14" s="1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7"/>
      <c r="B15" s="36"/>
      <c r="C15" s="35" t="s">
        <v>93</v>
      </c>
      <c r="D15" s="12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16"/>
      <c r="B16" s="36"/>
      <c r="C16" s="35" t="s">
        <v>94</v>
      </c>
      <c r="D16" s="12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16"/>
      <c r="B17" s="36"/>
      <c r="C17" s="35" t="s">
        <v>95</v>
      </c>
      <c r="D17" s="1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16"/>
      <c r="B18" s="12"/>
      <c r="C18" s="35" t="s">
        <v>96</v>
      </c>
      <c r="D18" s="12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16"/>
      <c r="B19" s="12"/>
      <c r="C19" s="35" t="s">
        <v>97</v>
      </c>
      <c r="D19" s="12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16"/>
      <c r="B20" s="12"/>
      <c r="C20" s="35" t="s">
        <v>98</v>
      </c>
      <c r="D20" s="3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16"/>
      <c r="B21" s="12"/>
      <c r="C21" s="35" t="s">
        <v>99</v>
      </c>
      <c r="D21" s="3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16"/>
      <c r="B22" s="12"/>
      <c r="C22" s="35" t="s">
        <v>100</v>
      </c>
      <c r="D22" s="1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16"/>
      <c r="B23" s="12"/>
      <c r="C23" s="35" t="s">
        <v>101</v>
      </c>
      <c r="D23" s="3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16"/>
      <c r="B24" s="12"/>
      <c r="C24" s="35" t="s">
        <v>102</v>
      </c>
      <c r="D24" s="3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16"/>
      <c r="B25" s="12"/>
      <c r="C25" s="35" t="s">
        <v>103</v>
      </c>
      <c r="D25" s="3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16"/>
      <c r="B26" s="12"/>
      <c r="C26" s="35" t="s">
        <v>104</v>
      </c>
      <c r="D26" s="3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.75" customHeight="1">
      <c r="A27" s="16"/>
      <c r="B27" s="12"/>
      <c r="C27" s="35" t="s">
        <v>105</v>
      </c>
      <c r="D27" s="39">
        <v>3076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16"/>
      <c r="B28" s="12"/>
      <c r="C28" s="35" t="s">
        <v>106</v>
      </c>
      <c r="D28" s="12">
        <v>256.2</v>
      </c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</row>
    <row r="29" spans="1:250" ht="30" customHeight="1">
      <c r="A29" s="16"/>
      <c r="B29" s="12"/>
      <c r="C29" s="35" t="s">
        <v>107</v>
      </c>
      <c r="D29" s="12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</row>
    <row r="30" spans="1:250" ht="30" customHeight="1">
      <c r="A30" s="40"/>
      <c r="B30" s="12"/>
      <c r="C30" s="16" t="s">
        <v>108</v>
      </c>
      <c r="D30" s="12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</row>
    <row r="31" spans="1:250" ht="30" customHeight="1">
      <c r="A31" s="40"/>
      <c r="B31" s="12"/>
      <c r="C31" s="12"/>
      <c r="D31" s="12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</row>
    <row r="32" spans="1:250" ht="30" customHeight="1">
      <c r="A32" s="31" t="s">
        <v>43</v>
      </c>
      <c r="B32" s="12">
        <f>B6+B10</f>
        <v>27761</v>
      </c>
      <c r="C32" s="31" t="s">
        <v>44</v>
      </c>
      <c r="D32" s="12">
        <f>D6</f>
        <v>27761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17"/>
      <c r="B33" s="41"/>
      <c r="C33" s="42"/>
      <c r="D33" s="43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4"/>
      <c r="B34" s="45"/>
      <c r="C34" s="44"/>
      <c r="D34" s="45"/>
      <c r="E34" s="44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</row>
    <row r="35" spans="1:250" ht="27.75" customHeight="1">
      <c r="A35" s="46"/>
      <c r="B35" s="47"/>
      <c r="C35" s="47"/>
      <c r="D35" s="4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</row>
    <row r="36" spans="1:250" ht="27.75" customHeight="1">
      <c r="A36" s="47"/>
      <c r="B36" s="47"/>
      <c r="C36" s="47"/>
      <c r="D36" s="4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250" ht="27.75" customHeight="1">
      <c r="A37" s="47"/>
      <c r="B37" s="47"/>
      <c r="C37" s="47"/>
      <c r="D37" s="4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</row>
    <row r="38" spans="1:250" ht="27.75" customHeight="1">
      <c r="A38" s="47"/>
      <c r="B38" s="47"/>
      <c r="C38" s="47"/>
      <c r="D38" s="47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</row>
  </sheetData>
  <sheetProtection/>
  <mergeCells count="2">
    <mergeCell ref="A4:B4"/>
    <mergeCell ref="C4:D4"/>
  </mergeCells>
  <printOptions horizontalCentered="1"/>
  <pageMargins left="0.35" right="0.28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53"/>
  <sheetViews>
    <sheetView showGridLines="0" showZeros="0" view="pageBreakPreview" zoomScale="85" zoomScaleNormal="115" zoomScaleSheetLayoutView="85" zoomScalePageLayoutView="0" workbookViewId="0" topLeftCell="A40">
      <selection activeCell="D52" sqref="D52"/>
    </sheetView>
  </sheetViews>
  <sheetFormatPr defaultColWidth="9.16015625" defaultRowHeight="27.75" customHeight="1"/>
  <cols>
    <col min="1" max="1" width="16.83203125" style="5" customWidth="1"/>
    <col min="2" max="2" width="29.5" style="86" customWidth="1"/>
    <col min="3" max="6" width="15.5" style="5" customWidth="1"/>
    <col min="7" max="7" width="19.83203125" style="5" customWidth="1"/>
    <col min="8" max="245" width="7.66015625" style="5" customWidth="1"/>
    <col min="246" max="16384" width="9.16015625" style="28" customWidth="1"/>
  </cols>
  <sheetData>
    <row r="1" spans="1:3" ht="27.75" customHeight="1">
      <c r="A1" s="6" t="s">
        <v>109</v>
      </c>
      <c r="B1" s="81"/>
      <c r="C1" s="6"/>
    </row>
    <row r="2" spans="1:7" s="2" customFormat="1" ht="34.5" customHeight="1">
      <c r="A2" s="7" t="s">
        <v>110</v>
      </c>
      <c r="B2" s="82"/>
      <c r="C2" s="7"/>
      <c r="D2" s="7"/>
      <c r="E2" s="7"/>
      <c r="F2" s="7"/>
      <c r="G2" s="7"/>
    </row>
    <row r="3" spans="2:7" s="3" customFormat="1" ht="30.75" customHeight="1">
      <c r="B3" s="83"/>
      <c r="G3" s="3" t="s">
        <v>2</v>
      </c>
    </row>
    <row r="4" spans="1:245" s="4" customFormat="1" ht="39.75" customHeight="1">
      <c r="A4" s="135" t="s">
        <v>67</v>
      </c>
      <c r="B4" s="135" t="s">
        <v>68</v>
      </c>
      <c r="C4" s="135" t="s">
        <v>50</v>
      </c>
      <c r="D4" s="9" t="s">
        <v>70</v>
      </c>
      <c r="E4" s="9"/>
      <c r="F4" s="9"/>
      <c r="G4" s="145" t="s">
        <v>71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s="4" customFormat="1" ht="39.75" customHeight="1">
      <c r="A5" s="135"/>
      <c r="B5" s="135"/>
      <c r="C5" s="135"/>
      <c r="D5" s="8" t="s">
        <v>111</v>
      </c>
      <c r="E5" s="8" t="s">
        <v>112</v>
      </c>
      <c r="F5" s="8" t="s">
        <v>113</v>
      </c>
      <c r="G5" s="145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245" s="4" customFormat="1" ht="39.75" customHeight="1">
      <c r="A6" s="95" t="s">
        <v>333</v>
      </c>
      <c r="B6" s="96" t="s">
        <v>288</v>
      </c>
      <c r="C6" s="94">
        <v>8.4</v>
      </c>
      <c r="D6" s="94">
        <v>0</v>
      </c>
      <c r="E6" s="94"/>
      <c r="F6" s="94"/>
      <c r="G6" s="94">
        <v>8.4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</row>
    <row r="7" spans="1:245" s="4" customFormat="1" ht="39.75" customHeight="1">
      <c r="A7" s="95">
        <v>20111</v>
      </c>
      <c r="B7" s="97" t="s">
        <v>365</v>
      </c>
      <c r="C7" s="94">
        <v>5</v>
      </c>
      <c r="D7" s="94">
        <v>0</v>
      </c>
      <c r="E7" s="94"/>
      <c r="F7" s="94"/>
      <c r="G7" s="94">
        <v>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</row>
    <row r="8" spans="1:245" s="4" customFormat="1" ht="39.75" customHeight="1">
      <c r="A8" s="95">
        <v>2011105</v>
      </c>
      <c r="B8" s="97" t="s">
        <v>290</v>
      </c>
      <c r="C8" s="94">
        <v>5</v>
      </c>
      <c r="D8" s="94"/>
      <c r="E8" s="94"/>
      <c r="F8" s="94"/>
      <c r="G8" s="94">
        <v>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</row>
    <row r="9" spans="1:245" s="4" customFormat="1" ht="39.75" customHeight="1">
      <c r="A9" s="95">
        <v>20136</v>
      </c>
      <c r="B9" s="97" t="s">
        <v>366</v>
      </c>
      <c r="C9" s="94">
        <v>3.4</v>
      </c>
      <c r="D9" s="94">
        <v>0</v>
      </c>
      <c r="E9" s="94"/>
      <c r="F9" s="94"/>
      <c r="G9" s="94">
        <v>3.4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</row>
    <row r="10" spans="1:245" s="4" customFormat="1" ht="39.75" customHeight="1">
      <c r="A10" s="95">
        <v>2013699</v>
      </c>
      <c r="B10" s="97" t="s">
        <v>367</v>
      </c>
      <c r="C10" s="94">
        <v>3.4</v>
      </c>
      <c r="D10" s="94"/>
      <c r="E10" s="94"/>
      <c r="F10" s="94"/>
      <c r="G10" s="94">
        <v>3.4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</row>
    <row r="11" spans="1:245" s="4" customFormat="1" ht="39.75" customHeight="1">
      <c r="A11" s="95" t="s">
        <v>334</v>
      </c>
      <c r="B11" s="97" t="s">
        <v>293</v>
      </c>
      <c r="C11" s="94">
        <v>1588.1</v>
      </c>
      <c r="D11" s="94">
        <v>1588.1</v>
      </c>
      <c r="E11" s="94">
        <v>1588.1</v>
      </c>
      <c r="F11" s="94"/>
      <c r="G11" s="9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</row>
    <row r="12" spans="1:245" s="4" customFormat="1" ht="39.75" customHeight="1">
      <c r="A12" s="95" t="s">
        <v>335</v>
      </c>
      <c r="B12" s="97" t="s">
        <v>294</v>
      </c>
      <c r="C12" s="94">
        <v>1588.1</v>
      </c>
      <c r="D12" s="94">
        <v>1588.1</v>
      </c>
      <c r="E12" s="94">
        <v>1588.1</v>
      </c>
      <c r="F12" s="94"/>
      <c r="G12" s="9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4" customFormat="1" ht="39.75" customHeight="1">
      <c r="A13" s="95" t="s">
        <v>336</v>
      </c>
      <c r="B13" s="97" t="s">
        <v>295</v>
      </c>
      <c r="C13" s="94">
        <v>1403.3</v>
      </c>
      <c r="D13" s="94">
        <v>1403.3</v>
      </c>
      <c r="E13" s="94">
        <v>1403.3</v>
      </c>
      <c r="F13" s="94"/>
      <c r="G13" s="9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</row>
    <row r="14" spans="1:245" s="4" customFormat="1" ht="39.75" customHeight="1">
      <c r="A14" s="95" t="s">
        <v>337</v>
      </c>
      <c r="B14" s="97" t="s">
        <v>296</v>
      </c>
      <c r="C14" s="94">
        <v>184.9</v>
      </c>
      <c r="D14" s="94">
        <v>184.9</v>
      </c>
      <c r="E14" s="94">
        <v>184.9</v>
      </c>
      <c r="F14" s="94"/>
      <c r="G14" s="9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</row>
    <row r="15" spans="1:245" s="4" customFormat="1" ht="39.75" customHeight="1">
      <c r="A15" s="95" t="s">
        <v>338</v>
      </c>
      <c r="B15" s="97" t="s">
        <v>297</v>
      </c>
      <c r="C15" s="94">
        <v>22832.3</v>
      </c>
      <c r="D15" s="94">
        <v>8673.6</v>
      </c>
      <c r="E15" s="94">
        <f>E16+E20+E26+E29+E44</f>
        <v>8366</v>
      </c>
      <c r="F15" s="120">
        <f>F16+F20+F26+F29+F44</f>
        <v>307.6</v>
      </c>
      <c r="G15" s="120">
        <f>G16+G20+G26+G29+G44+G39+G42</f>
        <v>14158.699999999999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</row>
    <row r="16" spans="1:245" s="4" customFormat="1" ht="39.75" customHeight="1">
      <c r="A16" s="95" t="s">
        <v>339</v>
      </c>
      <c r="B16" s="97" t="s">
        <v>298</v>
      </c>
      <c r="C16" s="94">
        <v>1376.5</v>
      </c>
      <c r="D16" s="104">
        <v>1214.8</v>
      </c>
      <c r="E16" s="94">
        <v>1130.4</v>
      </c>
      <c r="F16" s="94">
        <v>84.39999999999999</v>
      </c>
      <c r="G16" s="104">
        <v>161.7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</row>
    <row r="17" spans="1:245" s="4" customFormat="1" ht="39.75" customHeight="1">
      <c r="A17" s="95" t="s">
        <v>340</v>
      </c>
      <c r="B17" s="97" t="s">
        <v>299</v>
      </c>
      <c r="C17" s="94">
        <v>1052.5</v>
      </c>
      <c r="D17" s="104">
        <v>1052.4</v>
      </c>
      <c r="E17" s="94">
        <v>976.3</v>
      </c>
      <c r="F17" s="94">
        <v>76.1</v>
      </c>
      <c r="G17" s="10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</row>
    <row r="18" spans="1:245" s="4" customFormat="1" ht="39.75" customHeight="1">
      <c r="A18" s="95">
        <v>2100102</v>
      </c>
      <c r="B18" s="97" t="s">
        <v>368</v>
      </c>
      <c r="C18" s="94">
        <v>106.7</v>
      </c>
      <c r="D18" s="104"/>
      <c r="E18" s="94"/>
      <c r="F18" s="94"/>
      <c r="G18" s="104">
        <v>106.7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</row>
    <row r="19" spans="1:245" s="4" customFormat="1" ht="39.75" customHeight="1">
      <c r="A19" s="95">
        <v>2100199</v>
      </c>
      <c r="B19" s="97" t="s">
        <v>301</v>
      </c>
      <c r="C19" s="94">
        <v>217.4</v>
      </c>
      <c r="D19" s="104">
        <v>162.4</v>
      </c>
      <c r="E19" s="94">
        <v>154.1</v>
      </c>
      <c r="F19" s="94">
        <v>8.3</v>
      </c>
      <c r="G19" s="104">
        <v>55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</row>
    <row r="20" spans="1:245" s="4" customFormat="1" ht="39.75" customHeight="1">
      <c r="A20" s="95">
        <v>21002</v>
      </c>
      <c r="B20" s="97" t="s">
        <v>302</v>
      </c>
      <c r="C20" s="94">
        <v>2291.2</v>
      </c>
      <c r="D20" s="104">
        <v>245.7</v>
      </c>
      <c r="E20" s="94">
        <v>245.7</v>
      </c>
      <c r="F20" s="94"/>
      <c r="G20" s="104">
        <v>2045.5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</row>
    <row r="21" spans="1:245" s="4" customFormat="1" ht="39.75" customHeight="1">
      <c r="A21" s="95">
        <v>2100201</v>
      </c>
      <c r="B21" s="97" t="s">
        <v>303</v>
      </c>
      <c r="C21" s="94">
        <v>66.3</v>
      </c>
      <c r="D21" s="104"/>
      <c r="E21" s="94"/>
      <c r="F21" s="94"/>
      <c r="G21" s="104">
        <v>66.3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</row>
    <row r="22" spans="1:245" s="4" customFormat="1" ht="39.75" customHeight="1">
      <c r="A22" s="95">
        <v>2100202</v>
      </c>
      <c r="B22" s="97" t="s">
        <v>304</v>
      </c>
      <c r="C22" s="94">
        <v>114.8</v>
      </c>
      <c r="D22" s="104">
        <v>114.8</v>
      </c>
      <c r="E22" s="94">
        <v>114.8</v>
      </c>
      <c r="F22" s="94"/>
      <c r="G22" s="104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</row>
    <row r="23" spans="1:245" s="4" customFormat="1" ht="39.75" customHeight="1">
      <c r="A23" s="95">
        <v>2100206</v>
      </c>
      <c r="B23" s="97" t="s">
        <v>305</v>
      </c>
      <c r="C23" s="94">
        <v>96.7</v>
      </c>
      <c r="D23" s="120">
        <v>96.7</v>
      </c>
      <c r="E23" s="94">
        <v>96.7</v>
      </c>
      <c r="F23" s="94"/>
      <c r="G23" s="10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</row>
    <row r="24" spans="1:245" s="4" customFormat="1" ht="39.75" customHeight="1">
      <c r="A24" s="95">
        <v>2100208</v>
      </c>
      <c r="B24" s="97" t="s">
        <v>306</v>
      </c>
      <c r="C24" s="94">
        <v>34.2</v>
      </c>
      <c r="D24" s="120">
        <v>34.2</v>
      </c>
      <c r="E24" s="94">
        <v>34.2</v>
      </c>
      <c r="F24" s="94"/>
      <c r="G24" s="104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</row>
    <row r="25" spans="1:245" s="4" customFormat="1" ht="39.75" customHeight="1">
      <c r="A25" s="95">
        <v>2100299</v>
      </c>
      <c r="B25" s="97" t="s">
        <v>369</v>
      </c>
      <c r="C25" s="94">
        <v>1979.2</v>
      </c>
      <c r="D25" s="104"/>
      <c r="E25" s="94"/>
      <c r="F25" s="94"/>
      <c r="G25" s="120">
        <v>1979.2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</row>
    <row r="26" spans="1:245" s="4" customFormat="1" ht="39.75" customHeight="1">
      <c r="A26" s="95">
        <v>21003</v>
      </c>
      <c r="B26" s="97" t="s">
        <v>308</v>
      </c>
      <c r="C26" s="94">
        <v>2709.6</v>
      </c>
      <c r="D26" s="104">
        <v>2585.6</v>
      </c>
      <c r="E26" s="94">
        <v>2553.6</v>
      </c>
      <c r="F26" s="94">
        <v>32</v>
      </c>
      <c r="G26" s="104">
        <v>124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</row>
    <row r="27" spans="1:245" s="4" customFormat="1" ht="39.75" customHeight="1">
      <c r="A27" s="95">
        <v>2100301</v>
      </c>
      <c r="B27" s="97" t="s">
        <v>309</v>
      </c>
      <c r="C27" s="94">
        <v>2585.6</v>
      </c>
      <c r="D27" s="104">
        <v>2585.6</v>
      </c>
      <c r="E27" s="94">
        <v>2553.6</v>
      </c>
      <c r="F27" s="120">
        <v>32</v>
      </c>
      <c r="G27" s="10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</row>
    <row r="28" spans="1:245" s="4" customFormat="1" ht="39.75" customHeight="1">
      <c r="A28" s="95">
        <v>2100399</v>
      </c>
      <c r="B28" s="97" t="s">
        <v>370</v>
      </c>
      <c r="C28" s="94">
        <v>124</v>
      </c>
      <c r="D28" s="104"/>
      <c r="E28" s="94"/>
      <c r="F28" s="94"/>
      <c r="G28" s="104">
        <v>124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</row>
    <row r="29" spans="1:245" s="4" customFormat="1" ht="39.75" customHeight="1">
      <c r="A29" s="95" t="s">
        <v>341</v>
      </c>
      <c r="B29" s="97" t="s">
        <v>311</v>
      </c>
      <c r="C29" s="94">
        <v>12907.6</v>
      </c>
      <c r="D29" s="104">
        <v>2976.3</v>
      </c>
      <c r="E29" s="94">
        <v>2785.1</v>
      </c>
      <c r="F29" s="94">
        <v>191.20000000000002</v>
      </c>
      <c r="G29" s="104">
        <v>9931.3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</row>
    <row r="30" spans="1:245" s="4" customFormat="1" ht="39.75" customHeight="1">
      <c r="A30" s="95" t="s">
        <v>342</v>
      </c>
      <c r="B30" s="97" t="s">
        <v>312</v>
      </c>
      <c r="C30" s="94">
        <v>1688.5</v>
      </c>
      <c r="D30" s="104">
        <v>1430</v>
      </c>
      <c r="E30" s="94">
        <v>1365.5</v>
      </c>
      <c r="F30" s="94">
        <v>64.5</v>
      </c>
      <c r="G30" s="104">
        <v>258.5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</row>
    <row r="31" spans="1:245" s="4" customFormat="1" ht="39.75" customHeight="1">
      <c r="A31" s="95" t="s">
        <v>343</v>
      </c>
      <c r="B31" s="97" t="s">
        <v>313</v>
      </c>
      <c r="C31" s="94">
        <v>921.1</v>
      </c>
      <c r="D31" s="104">
        <v>857</v>
      </c>
      <c r="E31" s="94">
        <v>760.6</v>
      </c>
      <c r="F31" s="94">
        <v>96.4</v>
      </c>
      <c r="G31" s="104">
        <v>64.1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</row>
    <row r="32" spans="1:245" s="4" customFormat="1" ht="39.75" customHeight="1">
      <c r="A32" s="95" t="s">
        <v>344</v>
      </c>
      <c r="B32" s="97" t="s">
        <v>314</v>
      </c>
      <c r="C32" s="94">
        <v>750.1</v>
      </c>
      <c r="D32" s="104">
        <v>689.3</v>
      </c>
      <c r="E32" s="94">
        <v>659</v>
      </c>
      <c r="F32" s="94">
        <v>30.3</v>
      </c>
      <c r="G32" s="104">
        <v>60.8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</row>
    <row r="33" spans="1:245" s="4" customFormat="1" ht="39.75" customHeight="1">
      <c r="A33" s="95">
        <v>2100405</v>
      </c>
      <c r="B33" s="97" t="s">
        <v>371</v>
      </c>
      <c r="C33" s="94">
        <v>7</v>
      </c>
      <c r="D33" s="104"/>
      <c r="E33" s="94"/>
      <c r="F33" s="94"/>
      <c r="G33" s="104">
        <v>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</row>
    <row r="34" spans="1:245" s="4" customFormat="1" ht="39.75" customHeight="1">
      <c r="A34" s="95">
        <v>2100407</v>
      </c>
      <c r="B34" s="97" t="s">
        <v>316</v>
      </c>
      <c r="C34" s="94">
        <v>1168</v>
      </c>
      <c r="D34" s="104"/>
      <c r="E34" s="94"/>
      <c r="F34" s="94"/>
      <c r="G34" s="104">
        <v>1168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</row>
    <row r="35" spans="1:245" s="4" customFormat="1" ht="39.75" customHeight="1">
      <c r="A35" s="95">
        <v>2100408</v>
      </c>
      <c r="B35" s="97" t="s">
        <v>317</v>
      </c>
      <c r="C35" s="94">
        <v>3009.1</v>
      </c>
      <c r="D35" s="104"/>
      <c r="E35" s="94"/>
      <c r="F35" s="94"/>
      <c r="G35" s="104">
        <v>3009.1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s="4" customFormat="1" ht="39.75" customHeight="1">
      <c r="A36" s="95">
        <v>2100409</v>
      </c>
      <c r="B36" s="97" t="s">
        <v>318</v>
      </c>
      <c r="C36" s="94">
        <v>572.8</v>
      </c>
      <c r="D36" s="104"/>
      <c r="E36" s="94"/>
      <c r="F36" s="94"/>
      <c r="G36" s="104">
        <v>572.8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</row>
    <row r="37" spans="1:245" s="4" customFormat="1" ht="39.75" customHeight="1">
      <c r="A37" s="95">
        <v>2100410</v>
      </c>
      <c r="B37" s="97" t="s">
        <v>372</v>
      </c>
      <c r="C37" s="94">
        <v>4700</v>
      </c>
      <c r="D37" s="104"/>
      <c r="E37" s="94"/>
      <c r="F37" s="94"/>
      <c r="G37" s="104">
        <v>4700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</row>
    <row r="38" spans="1:245" s="4" customFormat="1" ht="39.75" customHeight="1">
      <c r="A38" s="95">
        <v>2100499</v>
      </c>
      <c r="B38" s="97" t="s">
        <v>320</v>
      </c>
      <c r="C38" s="94">
        <v>91</v>
      </c>
      <c r="D38" s="104"/>
      <c r="E38" s="94"/>
      <c r="F38" s="94"/>
      <c r="G38" s="104">
        <v>91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</row>
    <row r="39" spans="1:245" s="4" customFormat="1" ht="39.75" customHeight="1">
      <c r="A39" s="95">
        <v>21006</v>
      </c>
      <c r="B39" s="97" t="s">
        <v>373</v>
      </c>
      <c r="C39" s="94">
        <v>15.9</v>
      </c>
      <c r="D39" s="104"/>
      <c r="E39" s="94"/>
      <c r="F39" s="94"/>
      <c r="G39" s="104">
        <v>15.9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</row>
    <row r="40" spans="1:245" s="4" customFormat="1" ht="39.75" customHeight="1">
      <c r="A40" s="95">
        <v>2100601</v>
      </c>
      <c r="B40" s="97" t="s">
        <v>374</v>
      </c>
      <c r="C40" s="94">
        <v>10.9</v>
      </c>
      <c r="D40" s="104"/>
      <c r="E40" s="94"/>
      <c r="F40" s="94"/>
      <c r="G40" s="104">
        <v>10.9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</row>
    <row r="41" spans="1:245" s="4" customFormat="1" ht="39.75" customHeight="1">
      <c r="A41" s="95">
        <v>2100699</v>
      </c>
      <c r="B41" s="97" t="s">
        <v>375</v>
      </c>
      <c r="C41" s="94">
        <v>5</v>
      </c>
      <c r="D41" s="104"/>
      <c r="E41" s="94"/>
      <c r="F41" s="94"/>
      <c r="G41" s="104">
        <v>5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s="4" customFormat="1" ht="39.75" customHeight="1">
      <c r="A42" s="95">
        <v>21007</v>
      </c>
      <c r="B42" s="97" t="s">
        <v>324</v>
      </c>
      <c r="C42" s="94">
        <v>1880.3</v>
      </c>
      <c r="D42" s="104"/>
      <c r="E42" s="94"/>
      <c r="F42" s="94"/>
      <c r="G42" s="120">
        <v>1880.3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</row>
    <row r="43" spans="1:245" s="4" customFormat="1" ht="39.75" customHeight="1">
      <c r="A43" s="95">
        <v>2100717</v>
      </c>
      <c r="B43" s="97" t="s">
        <v>325</v>
      </c>
      <c r="C43" s="94">
        <v>1880.3</v>
      </c>
      <c r="D43" s="104"/>
      <c r="E43" s="94"/>
      <c r="F43" s="94"/>
      <c r="G43" s="120">
        <v>1880.3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</row>
    <row r="44" spans="1:245" s="4" customFormat="1" ht="39.75" customHeight="1">
      <c r="A44" s="95" t="s">
        <v>345</v>
      </c>
      <c r="B44" s="97" t="s">
        <v>326</v>
      </c>
      <c r="C44" s="94">
        <v>1651.2</v>
      </c>
      <c r="D44" s="104">
        <v>1651.1999999999998</v>
      </c>
      <c r="E44" s="94">
        <v>1651.2</v>
      </c>
      <c r="F44" s="94"/>
      <c r="G44" s="10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</row>
    <row r="45" spans="1:245" s="4" customFormat="1" ht="39.75" customHeight="1">
      <c r="A45" s="95" t="s">
        <v>346</v>
      </c>
      <c r="B45" s="97" t="s">
        <v>327</v>
      </c>
      <c r="C45" s="94">
        <v>1117</v>
      </c>
      <c r="D45" s="104">
        <v>1117</v>
      </c>
      <c r="E45" s="94">
        <v>1117</v>
      </c>
      <c r="F45" s="94"/>
      <c r="G45" s="10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s="4" customFormat="1" ht="39.75" customHeight="1">
      <c r="A46" s="95" t="s">
        <v>347</v>
      </c>
      <c r="B46" s="97" t="s">
        <v>328</v>
      </c>
      <c r="C46" s="94">
        <v>274.6</v>
      </c>
      <c r="D46" s="120">
        <v>274.6</v>
      </c>
      <c r="E46" s="94">
        <v>274.6</v>
      </c>
      <c r="F46" s="94"/>
      <c r="G46" s="104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s="4" customFormat="1" ht="39.75" customHeight="1">
      <c r="A47" s="95" t="s">
        <v>348</v>
      </c>
      <c r="B47" s="97" t="s">
        <v>329</v>
      </c>
      <c r="C47" s="94">
        <v>22.3</v>
      </c>
      <c r="D47" s="120">
        <v>22.3</v>
      </c>
      <c r="E47" s="94">
        <v>22.3</v>
      </c>
      <c r="F47" s="94"/>
      <c r="G47" s="104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45" s="4" customFormat="1" ht="39.75" customHeight="1">
      <c r="A48" s="95" t="s">
        <v>349</v>
      </c>
      <c r="B48" s="97" t="s">
        <v>330</v>
      </c>
      <c r="C48" s="94">
        <v>237.3</v>
      </c>
      <c r="D48" s="120">
        <v>237.3</v>
      </c>
      <c r="E48" s="94">
        <v>237.3</v>
      </c>
      <c r="F48" s="94"/>
      <c r="G48" s="104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</row>
    <row r="49" spans="1:245" s="4" customFormat="1" ht="39.75" customHeight="1">
      <c r="A49" s="95">
        <v>232</v>
      </c>
      <c r="B49" s="97" t="s">
        <v>235</v>
      </c>
      <c r="C49" s="94">
        <v>116.4</v>
      </c>
      <c r="D49" s="94"/>
      <c r="E49" s="94"/>
      <c r="F49" s="94"/>
      <c r="G49" s="120">
        <v>116.4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</row>
    <row r="50" spans="1:245" s="4" customFormat="1" ht="39.75" customHeight="1">
      <c r="A50" s="95">
        <v>23203</v>
      </c>
      <c r="B50" s="97" t="s">
        <v>331</v>
      </c>
      <c r="C50" s="120">
        <v>116.4</v>
      </c>
      <c r="D50" s="94"/>
      <c r="E50" s="94"/>
      <c r="F50" s="94"/>
      <c r="G50" s="120">
        <v>116.4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7" ht="34.5" customHeight="1">
      <c r="A51" s="95">
        <v>2320301</v>
      </c>
      <c r="B51" s="97" t="s">
        <v>332</v>
      </c>
      <c r="C51" s="120">
        <v>116.4</v>
      </c>
      <c r="D51" s="94"/>
      <c r="E51" s="94"/>
      <c r="F51" s="94"/>
      <c r="G51" s="120">
        <v>116.4</v>
      </c>
    </row>
    <row r="52" spans="1:7" ht="34.5" customHeight="1">
      <c r="A52" s="95"/>
      <c r="B52" s="15" t="s">
        <v>69</v>
      </c>
      <c r="C52" s="94">
        <f>C6+C11+C15+C49</f>
        <v>24545.2</v>
      </c>
      <c r="D52" s="120">
        <f>D6+D11+D15+D49</f>
        <v>10261.7</v>
      </c>
      <c r="E52" s="120">
        <f>E6+E11+E15+E49</f>
        <v>9954.1</v>
      </c>
      <c r="F52" s="120">
        <f>F6+F11+F15+F49</f>
        <v>307.6</v>
      </c>
      <c r="G52" s="120">
        <f>G6+G11+G15+G49</f>
        <v>14283.499999999998</v>
      </c>
    </row>
    <row r="53" spans="1:7" ht="27.75" customHeight="1">
      <c r="A53" s="29" t="s">
        <v>76</v>
      </c>
      <c r="B53" s="98"/>
      <c r="C53" s="29"/>
      <c r="D53" s="30"/>
      <c r="E53" s="30"/>
      <c r="F53" s="30"/>
      <c r="G53" s="30"/>
    </row>
  </sheetData>
  <sheetProtection/>
  <mergeCells count="4">
    <mergeCell ref="A4:A5"/>
    <mergeCell ref="B4:B5"/>
    <mergeCell ref="C4:C5"/>
    <mergeCell ref="G4:G5"/>
  </mergeCells>
  <printOptions horizontalCentered="1"/>
  <pageMargins left="0.27" right="0.32" top="0.89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5"/>
  <sheetViews>
    <sheetView showGridLines="0" showZeros="0" view="pageBreakPreview" zoomScale="85" zoomScaleNormal="115" zoomScaleSheetLayoutView="85" zoomScalePageLayoutView="0" workbookViewId="0" topLeftCell="A1">
      <selection activeCell="C34" sqref="C34"/>
    </sheetView>
  </sheetViews>
  <sheetFormatPr defaultColWidth="9.16015625" defaultRowHeight="12.75" customHeight="1"/>
  <cols>
    <col min="1" max="1" width="10.83203125" style="28" customWidth="1"/>
    <col min="2" max="2" width="31.5" style="28" customWidth="1"/>
    <col min="3" max="5" width="24.66015625" style="28" customWidth="1"/>
    <col min="6" max="243" width="7.66015625" style="28" customWidth="1"/>
    <col min="244" max="16384" width="9.16015625" style="28" customWidth="1"/>
  </cols>
  <sheetData>
    <row r="1" spans="1:2" ht="33.75" customHeight="1">
      <c r="A1" s="6" t="s">
        <v>117</v>
      </c>
      <c r="B1" s="6"/>
    </row>
    <row r="2" spans="1:243" ht="39.75" customHeight="1">
      <c r="A2" s="7" t="s">
        <v>118</v>
      </c>
      <c r="B2" s="7"/>
      <c r="C2" s="7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ht="15" customHeight="1">
      <c r="A3" s="3"/>
      <c r="B3" s="3"/>
      <c r="C3" s="3"/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39.75" customHeight="1">
      <c r="A4" s="135" t="s">
        <v>119</v>
      </c>
      <c r="B4" s="135"/>
      <c r="C4" s="9" t="s">
        <v>120</v>
      </c>
      <c r="D4" s="9"/>
      <c r="E4" s="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ht="39.75" customHeight="1">
      <c r="A5" s="8" t="s">
        <v>67</v>
      </c>
      <c r="B5" s="8" t="s">
        <v>68</v>
      </c>
      <c r="C5" s="8" t="s">
        <v>111</v>
      </c>
      <c r="D5" s="8" t="s">
        <v>112</v>
      </c>
      <c r="E5" s="8" t="s">
        <v>113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243" ht="39.75" customHeight="1">
      <c r="A6" s="93" t="s">
        <v>262</v>
      </c>
      <c r="B6" s="91" t="s">
        <v>121</v>
      </c>
      <c r="C6" s="89">
        <v>8183.099999999999</v>
      </c>
      <c r="D6" s="89">
        <v>8183.099999999999</v>
      </c>
      <c r="E6" s="9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</row>
    <row r="7" spans="1:243" ht="39.75" customHeight="1">
      <c r="A7" s="93" t="s">
        <v>263</v>
      </c>
      <c r="B7" s="92" t="s">
        <v>122</v>
      </c>
      <c r="C7" s="89">
        <v>2885.6</v>
      </c>
      <c r="D7" s="89">
        <v>2885.6</v>
      </c>
      <c r="E7" s="9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9.75" customHeight="1">
      <c r="A8" s="93" t="s">
        <v>264</v>
      </c>
      <c r="B8" s="92" t="s">
        <v>123</v>
      </c>
      <c r="C8" s="89">
        <v>937.8</v>
      </c>
      <c r="D8" s="89">
        <v>937.8</v>
      </c>
      <c r="E8" s="9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9.75" customHeight="1">
      <c r="A9" s="93" t="s">
        <v>265</v>
      </c>
      <c r="B9" s="92" t="s">
        <v>124</v>
      </c>
      <c r="C9" s="89">
        <v>143.4</v>
      </c>
      <c r="D9" s="89">
        <v>143.4</v>
      </c>
      <c r="E9" s="9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9.75" customHeight="1">
      <c r="A10" s="93" t="s">
        <v>266</v>
      </c>
      <c r="B10" s="92" t="s">
        <v>238</v>
      </c>
      <c r="C10" s="89">
        <v>656.5</v>
      </c>
      <c r="D10" s="89">
        <v>656.5</v>
      </c>
      <c r="E10" s="9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9.75" customHeight="1">
      <c r="A11" s="93" t="s">
        <v>267</v>
      </c>
      <c r="B11" s="92" t="s">
        <v>239</v>
      </c>
      <c r="C11" s="89">
        <v>1403.2</v>
      </c>
      <c r="D11" s="89">
        <v>1403.2</v>
      </c>
      <c r="E11" s="9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9.75" customHeight="1">
      <c r="A12" s="93" t="s">
        <v>268</v>
      </c>
      <c r="B12" s="92" t="s">
        <v>240</v>
      </c>
      <c r="C12" s="89">
        <v>184.9</v>
      </c>
      <c r="D12" s="89">
        <v>184.9</v>
      </c>
      <c r="E12" s="9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9.75" customHeight="1">
      <c r="A13" s="93" t="s">
        <v>269</v>
      </c>
      <c r="B13" s="92" t="s">
        <v>241</v>
      </c>
      <c r="C13" s="89">
        <v>391.6</v>
      </c>
      <c r="D13" s="89">
        <v>391.6</v>
      </c>
      <c r="E13" s="9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9.75" customHeight="1">
      <c r="A14" s="93" t="s">
        <v>270</v>
      </c>
      <c r="B14" s="92" t="s">
        <v>242</v>
      </c>
      <c r="C14" s="89">
        <v>22.3</v>
      </c>
      <c r="D14" s="89">
        <v>22.3</v>
      </c>
      <c r="E14" s="9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9.75" customHeight="1">
      <c r="A15" s="93" t="s">
        <v>271</v>
      </c>
      <c r="B15" s="92" t="s">
        <v>243</v>
      </c>
      <c r="C15" s="89">
        <v>344.1</v>
      </c>
      <c r="D15" s="89">
        <v>344.1</v>
      </c>
      <c r="E15" s="8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9.75" customHeight="1">
      <c r="A16" s="93" t="s">
        <v>272</v>
      </c>
      <c r="B16" s="92" t="s">
        <v>244</v>
      </c>
      <c r="C16" s="89">
        <v>1213.7</v>
      </c>
      <c r="D16" s="89">
        <v>1213.7</v>
      </c>
      <c r="E16" s="8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9.75" customHeight="1">
      <c r="A17" s="93" t="s">
        <v>273</v>
      </c>
      <c r="B17" s="92" t="s">
        <v>245</v>
      </c>
      <c r="C17" s="89">
        <v>307.6</v>
      </c>
      <c r="D17" s="89"/>
      <c r="E17" s="89">
        <v>307.6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9.75" customHeight="1">
      <c r="A18" s="93" t="s">
        <v>274</v>
      </c>
      <c r="B18" s="92" t="s">
        <v>246</v>
      </c>
      <c r="C18" s="89">
        <v>34</v>
      </c>
      <c r="D18" s="89"/>
      <c r="E18" s="89">
        <v>34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9.75" customHeight="1">
      <c r="A19" s="93" t="s">
        <v>275</v>
      </c>
      <c r="B19" s="92" t="s">
        <v>247</v>
      </c>
      <c r="C19" s="89">
        <v>2</v>
      </c>
      <c r="D19" s="89"/>
      <c r="E19" s="89">
        <v>2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9.75" customHeight="1">
      <c r="A20" s="93" t="s">
        <v>276</v>
      </c>
      <c r="B20" s="92" t="s">
        <v>248</v>
      </c>
      <c r="C20" s="89">
        <v>13</v>
      </c>
      <c r="D20" s="89"/>
      <c r="E20" s="89">
        <v>13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9.75" customHeight="1">
      <c r="A21" s="93" t="s">
        <v>277</v>
      </c>
      <c r="B21" s="92" t="s">
        <v>249</v>
      </c>
      <c r="C21" s="89">
        <v>4</v>
      </c>
      <c r="D21" s="89"/>
      <c r="E21" s="89">
        <v>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39.75" customHeight="1">
      <c r="A22" s="93" t="s">
        <v>278</v>
      </c>
      <c r="B22" s="92" t="s">
        <v>250</v>
      </c>
      <c r="C22" s="89">
        <v>18</v>
      </c>
      <c r="D22" s="89"/>
      <c r="E22" s="89">
        <v>18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39.75" customHeight="1">
      <c r="A23" s="93" t="s">
        <v>279</v>
      </c>
      <c r="B23" s="92" t="s">
        <v>251</v>
      </c>
      <c r="C23" s="89">
        <v>3</v>
      </c>
      <c r="D23" s="89"/>
      <c r="E23" s="89">
        <v>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39.75" customHeight="1">
      <c r="A24" s="93" t="s">
        <v>280</v>
      </c>
      <c r="B24" s="92" t="s">
        <v>252</v>
      </c>
      <c r="C24" s="89">
        <v>0.5</v>
      </c>
      <c r="D24" s="89"/>
      <c r="E24" s="89">
        <v>0.5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39.75" customHeight="1">
      <c r="A25" s="93" t="s">
        <v>281</v>
      </c>
      <c r="B25" s="92" t="s">
        <v>253</v>
      </c>
      <c r="C25" s="89">
        <v>107</v>
      </c>
      <c r="D25" s="89"/>
      <c r="E25" s="89">
        <v>107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39.75" customHeight="1">
      <c r="A26" s="93">
        <v>30231</v>
      </c>
      <c r="B26" s="92" t="s">
        <v>254</v>
      </c>
      <c r="C26" s="89">
        <v>3</v>
      </c>
      <c r="D26" s="89"/>
      <c r="E26" s="89">
        <v>3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39.75" customHeight="1">
      <c r="A27" s="93" t="s">
        <v>282</v>
      </c>
      <c r="B27" s="92" t="s">
        <v>255</v>
      </c>
      <c r="C27" s="89">
        <v>72.8</v>
      </c>
      <c r="D27" s="89"/>
      <c r="E27" s="89">
        <v>72.8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43" ht="39.75" customHeight="1">
      <c r="A28" s="93" t="s">
        <v>283</v>
      </c>
      <c r="B28" s="92" t="s">
        <v>256</v>
      </c>
      <c r="C28" s="89">
        <v>50.2</v>
      </c>
      <c r="D28" s="89"/>
      <c r="E28" s="89">
        <v>50.3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spans="1:243" ht="39.75" customHeight="1">
      <c r="A29" s="93" t="s">
        <v>284</v>
      </c>
      <c r="B29" s="92" t="s">
        <v>257</v>
      </c>
      <c r="C29" s="89">
        <v>1771</v>
      </c>
      <c r="D29" s="89">
        <v>1771</v>
      </c>
      <c r="E29" s="8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spans="1:243" ht="39.75" customHeight="1">
      <c r="A30" s="93" t="s">
        <v>285</v>
      </c>
      <c r="B30" s="92" t="s">
        <v>258</v>
      </c>
      <c r="C30" s="89">
        <v>130.2</v>
      </c>
      <c r="D30" s="89">
        <v>130.2</v>
      </c>
      <c r="E30" s="8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spans="1:243" ht="39.75" customHeight="1">
      <c r="A31" s="93" t="s">
        <v>286</v>
      </c>
      <c r="B31" s="92" t="s">
        <v>259</v>
      </c>
      <c r="C31" s="89">
        <v>640.7</v>
      </c>
      <c r="D31" s="89">
        <v>640.7</v>
      </c>
      <c r="E31" s="8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243" ht="39.75" customHeight="1">
      <c r="A32" s="93" t="s">
        <v>287</v>
      </c>
      <c r="B32" s="92" t="s">
        <v>260</v>
      </c>
      <c r="C32" s="89">
        <v>1000</v>
      </c>
      <c r="D32" s="89">
        <v>1000</v>
      </c>
      <c r="E32" s="8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39.75" customHeight="1">
      <c r="A33" s="93">
        <v>30309</v>
      </c>
      <c r="B33" s="92" t="s">
        <v>261</v>
      </c>
      <c r="C33" s="89">
        <v>0.2</v>
      </c>
      <c r="D33" s="89">
        <v>0.2</v>
      </c>
      <c r="E33" s="8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34.5" customHeight="1">
      <c r="A34" s="16"/>
      <c r="B34" s="15" t="s">
        <v>69</v>
      </c>
      <c r="C34" s="12">
        <f>C6+C17+C29</f>
        <v>10261.699999999999</v>
      </c>
      <c r="D34" s="12">
        <v>9954.1</v>
      </c>
      <c r="E34" s="12">
        <v>307.6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" ht="29.25" customHeight="1">
      <c r="A35" s="17" t="s">
        <v>125</v>
      </c>
      <c r="B35" s="17"/>
    </row>
  </sheetData>
  <sheetProtection/>
  <mergeCells count="1">
    <mergeCell ref="A4:B4"/>
  </mergeCells>
  <printOptions horizontalCentered="1"/>
  <pageMargins left="0.16" right="0.2755905511811024" top="0.9055118110236221" bottom="0.35433070866141736" header="0.5118110236220472" footer="0.1574803149606299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D8" sqref="D8"/>
    </sheetView>
  </sheetViews>
  <sheetFormatPr defaultColWidth="12" defaultRowHeight="11.25"/>
  <cols>
    <col min="1" max="1" width="21.66015625" style="19" customWidth="1"/>
    <col min="2" max="6" width="18" style="19" customWidth="1"/>
    <col min="7" max="16384" width="12" style="19" customWidth="1"/>
  </cols>
  <sheetData>
    <row r="1" spans="1:6" ht="44.25" customHeight="1">
      <c r="A1" s="6" t="s">
        <v>126</v>
      </c>
      <c r="B1" s="20"/>
      <c r="C1" s="20"/>
      <c r="D1" s="20"/>
      <c r="E1" s="20"/>
      <c r="F1" s="20"/>
    </row>
    <row r="2" spans="1:6" ht="42" customHeight="1">
      <c r="A2" s="146" t="s">
        <v>127</v>
      </c>
      <c r="B2" s="146"/>
      <c r="C2" s="146"/>
      <c r="D2" s="146"/>
      <c r="E2" s="146"/>
      <c r="F2" s="146"/>
    </row>
    <row r="3" spans="1:6" ht="24" customHeight="1">
      <c r="A3" s="1"/>
      <c r="B3" s="1"/>
      <c r="C3" s="1"/>
      <c r="D3" s="1"/>
      <c r="E3" s="1"/>
      <c r="F3" s="1"/>
    </row>
    <row r="4" spans="1:6" ht="24" customHeight="1">
      <c r="A4" s="21"/>
      <c r="B4" s="21"/>
      <c r="C4" s="21"/>
      <c r="D4" s="21"/>
      <c r="E4" s="21"/>
      <c r="F4" s="25" t="s">
        <v>2</v>
      </c>
    </row>
    <row r="5" spans="1:9" ht="64.5" customHeight="1">
      <c r="A5" s="148" t="s">
        <v>128</v>
      </c>
      <c r="B5" s="148" t="s">
        <v>129</v>
      </c>
      <c r="C5" s="147" t="s">
        <v>130</v>
      </c>
      <c r="D5" s="147"/>
      <c r="E5" s="147"/>
      <c r="F5" s="147" t="s">
        <v>131</v>
      </c>
      <c r="H5" s="26"/>
      <c r="I5" s="26"/>
    </row>
    <row r="6" spans="1:9" ht="64.5" customHeight="1">
      <c r="A6" s="148"/>
      <c r="B6" s="148"/>
      <c r="C6" s="23" t="s">
        <v>132</v>
      </c>
      <c r="D6" s="22" t="s">
        <v>133</v>
      </c>
      <c r="E6" s="22" t="s">
        <v>134</v>
      </c>
      <c r="F6" s="147"/>
      <c r="H6" s="27"/>
      <c r="I6" s="26"/>
    </row>
    <row r="7" spans="1:9" ht="64.5" customHeight="1">
      <c r="A7" s="23">
        <v>3</v>
      </c>
      <c r="B7" s="23"/>
      <c r="C7" s="23"/>
      <c r="D7" s="23"/>
      <c r="E7" s="23">
        <v>3</v>
      </c>
      <c r="F7" s="23"/>
      <c r="H7" s="26"/>
      <c r="I7" s="26"/>
    </row>
    <row r="8" spans="1:6" ht="51" customHeight="1">
      <c r="A8" s="24"/>
      <c r="B8" s="21"/>
      <c r="C8" s="21"/>
      <c r="D8" s="21"/>
      <c r="E8" s="21"/>
      <c r="F8" s="2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Normal="115" zoomScaleSheetLayoutView="100" zoomScalePageLayoutView="0" workbookViewId="0" topLeftCell="A1">
      <selection activeCell="E12" sqref="E12"/>
    </sheetView>
  </sheetViews>
  <sheetFormatPr defaultColWidth="9.16015625" defaultRowHeight="27.75" customHeight="1"/>
  <cols>
    <col min="1" max="1" width="18.83203125" style="5" customWidth="1"/>
    <col min="2" max="2" width="31.16015625" style="86" customWidth="1"/>
    <col min="3" max="5" width="19.33203125" style="5" customWidth="1"/>
    <col min="6" max="243" width="7.66015625" style="5" customWidth="1"/>
  </cols>
  <sheetData>
    <row r="1" spans="1:2" ht="27.75" customHeight="1">
      <c r="A1" s="6" t="s">
        <v>135</v>
      </c>
      <c r="B1" s="81"/>
    </row>
    <row r="2" spans="1:5" s="2" customFormat="1" ht="34.5" customHeight="1">
      <c r="A2" s="7" t="s">
        <v>136</v>
      </c>
      <c r="B2" s="82"/>
      <c r="C2" s="7"/>
      <c r="D2" s="7"/>
      <c r="E2" s="7"/>
    </row>
    <row r="3" spans="2:5" s="3" customFormat="1" ht="30.75" customHeight="1">
      <c r="B3" s="83"/>
      <c r="E3" s="3" t="s">
        <v>2</v>
      </c>
    </row>
    <row r="4" spans="1:243" s="4" customFormat="1" ht="39.75" customHeight="1">
      <c r="A4" s="135" t="s">
        <v>67</v>
      </c>
      <c r="B4" s="135" t="s">
        <v>68</v>
      </c>
      <c r="C4" s="9" t="s">
        <v>137</v>
      </c>
      <c r="D4" s="9"/>
      <c r="E4" s="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s="4" customFormat="1" ht="39.75" customHeight="1">
      <c r="A5" s="149"/>
      <c r="B5" s="149"/>
      <c r="C5" s="80" t="s">
        <v>111</v>
      </c>
      <c r="D5" s="8" t="s">
        <v>70</v>
      </c>
      <c r="E5" s="8" t="s">
        <v>71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5" ht="45.75" customHeight="1">
      <c r="A6" s="87">
        <v>229</v>
      </c>
      <c r="B6" s="84" t="s">
        <v>376</v>
      </c>
      <c r="C6" s="88">
        <v>3076</v>
      </c>
      <c r="D6" s="12"/>
      <c r="E6" s="88">
        <v>3076</v>
      </c>
    </row>
    <row r="7" spans="1:5" ht="64.5" customHeight="1">
      <c r="A7" s="87">
        <v>22904</v>
      </c>
      <c r="B7" s="84" t="s">
        <v>377</v>
      </c>
      <c r="C7" s="88">
        <v>3076</v>
      </c>
      <c r="D7" s="12"/>
      <c r="E7" s="88">
        <v>3076</v>
      </c>
    </row>
    <row r="8" spans="1:5" ht="34.5" customHeight="1">
      <c r="A8" s="87">
        <v>2290402</v>
      </c>
      <c r="B8" s="84" t="s">
        <v>378</v>
      </c>
      <c r="C8" s="88">
        <v>3076</v>
      </c>
      <c r="D8" s="12"/>
      <c r="E8" s="88">
        <v>3076</v>
      </c>
    </row>
    <row r="9" spans="1:5" ht="34.5" customHeight="1">
      <c r="A9" s="87">
        <v>232</v>
      </c>
      <c r="B9" s="84" t="s">
        <v>379</v>
      </c>
      <c r="C9" s="88">
        <v>139.8</v>
      </c>
      <c r="D9" s="12"/>
      <c r="E9" s="88">
        <v>139.8</v>
      </c>
    </row>
    <row r="10" spans="1:5" ht="34.5" customHeight="1">
      <c r="A10" s="87">
        <v>23204</v>
      </c>
      <c r="B10" s="84" t="s">
        <v>380</v>
      </c>
      <c r="C10" s="88">
        <v>139.8</v>
      </c>
      <c r="D10" s="12"/>
      <c r="E10" s="88">
        <v>139.8</v>
      </c>
    </row>
    <row r="11" spans="1:5" ht="34.5" customHeight="1">
      <c r="A11" s="87">
        <v>2320498</v>
      </c>
      <c r="B11" s="84" t="s">
        <v>381</v>
      </c>
      <c r="C11" s="88">
        <v>139.8</v>
      </c>
      <c r="D11" s="12"/>
      <c r="E11" s="88">
        <v>139.8</v>
      </c>
    </row>
    <row r="12" spans="1:5" ht="34.5" customHeight="1">
      <c r="A12" s="15"/>
      <c r="B12" s="15" t="s">
        <v>138</v>
      </c>
      <c r="C12" s="11">
        <f>C6+C9</f>
        <v>3215.8</v>
      </c>
      <c r="D12" s="11">
        <f>D6+D9</f>
        <v>0</v>
      </c>
      <c r="E12" s="11">
        <f>E6+E9</f>
        <v>3215.8</v>
      </c>
    </row>
    <row r="13" spans="1:2" ht="27.75" customHeight="1">
      <c r="A13" s="17" t="s">
        <v>76</v>
      </c>
      <c r="B13" s="85"/>
    </row>
  </sheetData>
  <sheetProtection/>
  <mergeCells count="2">
    <mergeCell ref="A4:A5"/>
    <mergeCell ref="B4:B5"/>
  </mergeCells>
  <printOptions horizontalCentered="1"/>
  <pageMargins left="0.8267716535433072" right="0.8267716535433072" top="0.69" bottom="0.36" header="0.511811023622047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2023-03-30T03:24:42Z</cp:lastPrinted>
  <dcterms:created xsi:type="dcterms:W3CDTF">2016-02-19T02:32:40Z</dcterms:created>
  <dcterms:modified xsi:type="dcterms:W3CDTF">2023-03-30T03:24:54Z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