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'10'!$A$1:$L$15</definedName>
    <definedName name="_xlnm.Print_Area" localSheetId="3">'3'!$A$1:$H$19</definedName>
    <definedName name="_xlnm.Print_Area" localSheetId="4">'4'!$A$1:$D$31</definedName>
    <definedName name="_xlnm.Print_Area" localSheetId="6">'6'!$A$1:$E$23</definedName>
  </definedNames>
  <calcPr fullCalcOnLoad="1"/>
</workbook>
</file>

<file path=xl/sharedStrings.xml><?xml version="1.0" encoding="utf-8"?>
<sst xmlns="http://schemas.openxmlformats.org/spreadsheetml/2006/main" count="281" uniqueCount="172">
  <si>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</si>
  <si>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</si>
  <si>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</si>
  <si>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</si>
  <si>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</si>
  <si>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</si>
  <si>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</si>
  <si>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</si>
  <si>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</si>
  <si>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</si>
  <si>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</si>
  <si>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</si>
  <si>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</si>
  <si>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</si>
  <si>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</si>
  <si>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</si>
  <si>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</si>
  <si>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</si>
  <si>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</si>
  <si>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</si>
  <si>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</si>
  <si>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</si>
  <si>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</si>
  <si>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</si>
  <si>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</si>
  <si>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</si>
  <si>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</si>
  <si>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</si>
  <si>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</si>
  <si>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</si>
  <si>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</si>
  <si>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</si>
  <si>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</si>
  <si>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</si>
  <si>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</si>
  <si>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</si>
  <si>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</si>
  <si>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</si>
  <si>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</si>
  <si>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</si>
  <si>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</si>
  <si>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</si>
  <si>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</si>
  <si>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</si>
  <si>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</si>
  <si>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</si>
  <si>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</si>
  <si>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</si>
  <si>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</si>
  <si>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</si>
  <si>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</si>
  <si>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</si>
  <si>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</si>
  <si>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</si>
  <si>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</si>
  <si>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</si>
  <si>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</si>
  <si>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</si>
  <si>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</si>
  <si>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</si>
  <si>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</si>
  <si>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</si>
  <si>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</si>
  <si>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r>
      <t>4</t>
    </r>
    <r>
      <rPr>
        <sz val="12"/>
        <rFont val="宋体"/>
        <family val="0"/>
      </rPr>
      <t>01215651</t>
    </r>
  </si>
  <si>
    <t>天津市和平区图书馆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</si>
  <si>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</si>
  <si>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</si>
  <si>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</si>
  <si>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</si>
  <si>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</si>
  <si>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</si>
  <si>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</si>
  <si>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</si>
  <si>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</si>
  <si>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</si>
  <si>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207</t>
  </si>
  <si>
    <t>文化旅游体育与传媒支出</t>
  </si>
  <si>
    <t>20701</t>
  </si>
  <si>
    <t xml:space="preserve">    文化和旅游</t>
  </si>
  <si>
    <t>2070104</t>
  </si>
  <si>
    <t xml:space="preserve">       图书馆</t>
  </si>
  <si>
    <t>2070109</t>
  </si>
  <si>
    <t xml:space="preserve">       群众文化</t>
  </si>
  <si>
    <t>208</t>
  </si>
  <si>
    <t>社会保障和就业支出</t>
  </si>
  <si>
    <t>20805</t>
  </si>
  <si>
    <t xml:space="preserve">   行政事业单位养老支出</t>
  </si>
  <si>
    <r>
      <t>2</t>
    </r>
    <r>
      <rPr>
        <sz val="12"/>
        <rFont val="宋体"/>
        <family val="0"/>
      </rPr>
      <t>080505</t>
    </r>
  </si>
  <si>
    <t xml:space="preserve">      机关事业单位基本养老保险缴费支出</t>
  </si>
  <si>
    <r>
      <t>2</t>
    </r>
    <r>
      <rPr>
        <sz val="12"/>
        <rFont val="宋体"/>
        <family val="0"/>
      </rPr>
      <t>080506</t>
    </r>
  </si>
  <si>
    <t xml:space="preserve">      机关事业单位职业年金缴费支出</t>
  </si>
  <si>
    <t>210</t>
  </si>
  <si>
    <t>卫生健康支出</t>
  </si>
  <si>
    <t>21011</t>
  </si>
  <si>
    <t xml:space="preserve">   行政事业单位医疗</t>
  </si>
  <si>
    <r>
      <t>2</t>
    </r>
    <r>
      <rPr>
        <sz val="12"/>
        <rFont val="宋体"/>
        <family val="0"/>
      </rPr>
      <t>101102</t>
    </r>
  </si>
  <si>
    <t xml:space="preserve">      事业单位医疗</t>
  </si>
  <si>
    <r>
      <t>2</t>
    </r>
    <r>
      <rPr>
        <sz val="12"/>
        <rFont val="宋体"/>
        <family val="0"/>
      </rPr>
      <t>101199</t>
    </r>
  </si>
  <si>
    <t xml:space="preserve">      其他行政事业单位医疗支出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</si>
  <si>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</si>
  <si>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</si>
  <si>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</si>
  <si>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</si>
  <si>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</si>
  <si>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</si>
  <si>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</si>
  <si>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</si>
  <si>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</si>
  <si>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</si>
  <si>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</si>
  <si>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</si>
  <si>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</si>
  <si>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r>
      <t>2</t>
    </r>
    <r>
      <rPr>
        <sz val="12"/>
        <rFont val="宋体"/>
        <family val="0"/>
      </rPr>
      <t>07</t>
    </r>
  </si>
  <si>
    <t xml:space="preserve">   文化和旅游</t>
  </si>
  <si>
    <t xml:space="preserve">      图书馆</t>
  </si>
  <si>
    <t xml:space="preserve">      群众文化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</si>
  <si>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</si>
  <si>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</si>
  <si>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</si>
  <si>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</si>
  <si>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</si>
  <si>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</si>
  <si>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</si>
  <si>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</si>
  <si>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机关事业单位基本养老保险缴费支出</t>
  </si>
  <si>
    <t xml:space="preserve">  机关事业单位职业年金缴费支出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</si>
  <si>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</si>
  <si>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</si>
  <si>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</si>
  <si>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</si>
  <si>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</si>
  <si>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t xml:space="preserve">  其他商品服务支出</t>
  </si>
  <si>
    <t>对个人和家庭的补助</t>
  </si>
  <si>
    <t xml:space="preserve">  退休费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</si>
  <si>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</si>
  <si>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</si>
  <si>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</si>
  <si>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</si>
  <si>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</si>
  <si>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</si>
  <si>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</si>
  <si>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</si>
  <si>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</si>
  <si>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</si>
  <si>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</si>
  <si>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</si>
  <si>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</si>
  <si>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</si>
  <si>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</si>
  <si>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注：本表按支出功能分类填列，明细到类、款、项三级科目。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</si>
  <si>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</si>
  <si>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</si>
  <si>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</si>
  <si>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</si>
  <si>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</si>
  <si>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</si>
  <si>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</si>
  <si>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</si>
  <si>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</si>
  <si>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</si>
  <si>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</si>
  <si>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</si>
  <si>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</si>
  <si>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</si>
  <si>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</si>
  <si>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2023年公共图书馆、美术馆、文化馆【站】免费开放中央补助资金</t>
  </si>
  <si>
    <t>其他运转类</t>
  </si>
  <si>
    <t>2021年免费开放</t>
  </si>
  <si>
    <t>和平杯、建设共享书吧</t>
  </si>
  <si>
    <t>2022年中央补助地方公共文化服务体系建设补助资金-中央</t>
  </si>
  <si>
    <t>2022年公共图书馆、美术馆、文化馆【站】免费开放中央补助资金-中央</t>
  </si>
  <si>
    <t>2022年基层公共文化服务体系建设补助资金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</si>
</sst>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-&quot;$&quot;* #,##0_-;\-&quot;$&quot;* #,##0_-;_-&quot;$&quot;* &quot;-&quot;_-;_-@_-"/>
    <numFmt numFmtId="178" formatCode="0;_琀"/>
    <numFmt numFmtId="179" formatCode="0.0"/>
    <numFmt numFmtId="180" formatCode="_-* #,##0.00_$_-;\-* #,##0.00_$_-;_-* &quot;-&quot;??_$_-;_-@_-"/>
    <numFmt numFmtId="181" formatCode="#,##0;\-#,##0;&quot;-&quot;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-* #,##0_$_-;\-* #,##0_$_-;_-* &quot;-&quot;_$_-;_-@_-"/>
    <numFmt numFmtId="187" formatCode="_-* #,##0&quot;$&quot;_-;\-* #,##0&quot;$&quot;_-;_-* &quot;-&quot;&quot;$&quot;_-;_-@_-"/>
    <numFmt numFmtId="188" formatCode="_-* #,##0.00&quot;$&quot;_-;\-* #,##0.00&quot;$&quot;_-;_-* &quot;-&quot;??&quot;$&quot;_-;_-@_-"/>
    <numFmt numFmtId="189" formatCode=";;"/>
    <numFmt numFmtId="190" formatCode="#,##0.0"/>
    <numFmt numFmtId="191" formatCode="0.00_ "/>
    <numFmt numFmtId="192" formatCode="#,##0.0_ "/>
    <numFmt numFmtId="193" formatCode="#,##0.0000"/>
    <numFmt numFmtId="194" formatCode="* #,##0.00;* \-#,##0.00;* &quot;&quot;??;@"/>
    <numFmt numFmtId="195" formatCode="00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1" applyNumberFormat="0" applyAlignment="0" applyProtection="0"/>
    <xf numFmtId="0" fontId="10" fillId="2" borderId="0" applyNumberFormat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5" borderId="0" applyNumberFormat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0" fillId="2" borderId="0" applyNumberFormat="0" applyBorder="0" applyAlignment="0" applyProtection="0"/>
    <xf numFmtId="0" fontId="11" fillId="0" borderId="0">
      <alignment vertical="center"/>
      <protection/>
    </xf>
    <xf numFmtId="0" fontId="14" fillId="12" borderId="0" applyNumberFormat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 vertical="center"/>
      <protection/>
    </xf>
    <xf numFmtId="0" fontId="20" fillId="0" borderId="0">
      <alignment horizontal="centerContinuous" vertical="center"/>
      <protection/>
    </xf>
    <xf numFmtId="0" fontId="10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0" borderId="4" applyNumberFormat="0" applyFill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4" borderId="0" applyNumberFormat="0" applyBorder="0" applyAlignment="0" applyProtection="0"/>
    <xf numFmtId="0" fontId="18" fillId="0" borderId="5" applyNumberFormat="0" applyFill="0" applyAlignment="0" applyProtection="0"/>
    <xf numFmtId="0" fontId="12" fillId="4" borderId="0" applyNumberFormat="0" applyBorder="0" applyAlignment="0" applyProtection="0"/>
    <xf numFmtId="0" fontId="14" fillId="15" borderId="0" applyNumberFormat="0" applyBorder="0" applyAlignment="0" applyProtection="0"/>
    <xf numFmtId="0" fontId="24" fillId="16" borderId="6" applyNumberFormat="0" applyAlignment="0" applyProtection="0"/>
    <xf numFmtId="0" fontId="9" fillId="3" borderId="1" applyNumberFormat="0" applyAlignment="0" applyProtection="0"/>
    <xf numFmtId="0" fontId="2" fillId="0" borderId="0">
      <alignment vertical="center"/>
      <protection/>
    </xf>
    <xf numFmtId="0" fontId="25" fillId="16" borderId="1" applyNumberFormat="0" applyAlignment="0" applyProtection="0"/>
    <xf numFmtId="0" fontId="11" fillId="13" borderId="0" applyNumberFormat="0" applyBorder="0" applyAlignment="0" applyProtection="0"/>
    <xf numFmtId="0" fontId="26" fillId="17" borderId="7" applyNumberFormat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7" fontId="27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10" applyNumberFormat="0" applyFill="0" applyAlignment="0" applyProtection="0"/>
    <xf numFmtId="0" fontId="10" fillId="2" borderId="0" applyNumberFormat="0" applyBorder="0" applyAlignment="0" applyProtection="0"/>
    <xf numFmtId="0" fontId="32" fillId="19" borderId="0" applyNumberFormat="0" applyBorder="0" applyAlignment="0" applyProtection="0"/>
    <xf numFmtId="0" fontId="11" fillId="6" borderId="0" applyNumberFormat="0" applyBorder="0" applyAlignment="0" applyProtection="0"/>
    <xf numFmtId="0" fontId="14" fillId="20" borderId="0" applyNumberFormat="0" applyBorder="0" applyAlignment="0" applyProtection="0"/>
    <xf numFmtId="0" fontId="10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41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11" fillId="21" borderId="0" applyNumberFormat="0" applyBorder="0" applyAlignment="0" applyProtection="0"/>
    <xf numFmtId="0" fontId="10" fillId="2" borderId="0" applyNumberFormat="0" applyBorder="0" applyAlignment="0" applyProtection="0"/>
    <xf numFmtId="0" fontId="14" fillId="23" borderId="0" applyNumberFormat="0" applyBorder="0" applyAlignment="0" applyProtection="0"/>
    <xf numFmtId="0" fontId="33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14" fillId="26" borderId="0" applyNumberFormat="0" applyBorder="0" applyAlignment="0" applyProtection="0"/>
    <xf numFmtId="0" fontId="27" fillId="0" borderId="0">
      <alignment/>
      <protection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0">
      <alignment/>
      <protection/>
    </xf>
    <xf numFmtId="0" fontId="11" fillId="8" borderId="0" applyNumberFormat="0" applyBorder="0" applyAlignment="0" applyProtection="0"/>
    <xf numFmtId="0" fontId="13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34" fillId="0" borderId="4" applyNumberFormat="0" applyFill="0" applyAlignment="0" applyProtection="0"/>
    <xf numFmtId="0" fontId="10" fillId="2" borderId="0" applyNumberFormat="0" applyBorder="0" applyAlignment="0" applyProtection="0"/>
    <xf numFmtId="0" fontId="35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40" fontId="36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37" fillId="2" borderId="0" applyNumberFormat="0" applyBorder="0" applyAlignment="0" applyProtection="0"/>
    <xf numFmtId="0" fontId="11" fillId="16" borderId="0" applyNumberFormat="0" applyBorder="0" applyAlignment="0" applyProtection="0"/>
    <xf numFmtId="0" fontId="10" fillId="13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6" borderId="0" applyNumberFormat="0" applyBorder="0" applyAlignment="0" applyProtection="0"/>
    <xf numFmtId="0" fontId="2" fillId="0" borderId="0">
      <alignment/>
      <protection/>
    </xf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33" fillId="13" borderId="0" applyNumberFormat="0" applyBorder="0" applyAlignment="0" applyProtection="0"/>
    <xf numFmtId="0" fontId="10" fillId="2" borderId="0" applyNumberFormat="0" applyBorder="0" applyAlignment="0" applyProtection="0"/>
    <xf numFmtId="0" fontId="11" fillId="2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39" fillId="28" borderId="0" applyNumberFormat="0" applyBorder="0" applyAlignment="0" applyProtection="0"/>
    <xf numFmtId="0" fontId="40" fillId="23" borderId="0" applyNumberFormat="0" applyBorder="0" applyAlignment="0" applyProtection="0"/>
    <xf numFmtId="0" fontId="39" fillId="29" borderId="0" applyNumberFormat="0" applyBorder="0" applyAlignment="0" applyProtection="0"/>
    <xf numFmtId="0" fontId="40" fillId="12" borderId="0" applyNumberFormat="0" applyBorder="0" applyAlignment="0" applyProtection="0"/>
    <xf numFmtId="0" fontId="10" fillId="2" borderId="0" applyNumberFormat="0" applyBorder="0" applyAlignment="0" applyProtection="0"/>
    <xf numFmtId="43" fontId="27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>
      <alignment/>
      <protection/>
    </xf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4" fillId="15" borderId="0" applyNumberFormat="0" applyBorder="0" applyAlignment="0" applyProtection="0"/>
    <xf numFmtId="0" fontId="40" fillId="23" borderId="0" applyNumberFormat="0" applyBorder="0" applyAlignment="0" applyProtection="0"/>
    <xf numFmtId="0" fontId="41" fillId="4" borderId="0" applyNumberFormat="0" applyBorder="0" applyAlignment="0" applyProtection="0"/>
    <xf numFmtId="0" fontId="40" fillId="3" borderId="0" applyNumberFormat="0" applyBorder="0" applyAlignment="0" applyProtection="0"/>
    <xf numFmtId="38" fontId="36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32" fillId="19" borderId="0" applyNumberFormat="0" applyBorder="0" applyAlignment="0" applyProtection="0"/>
    <xf numFmtId="0" fontId="14" fillId="23" borderId="0" applyNumberFormat="0" applyBorder="0" applyAlignment="0" applyProtection="0"/>
    <xf numFmtId="0" fontId="10" fillId="2" borderId="0" applyNumberFormat="0" applyBorder="0" applyAlignment="0" applyProtection="0"/>
    <xf numFmtId="0" fontId="14" fillId="26" borderId="0" applyNumberFormat="0" applyBorder="0" applyAlignment="0" applyProtection="0"/>
    <xf numFmtId="0" fontId="15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5" fillId="33" borderId="0" applyNumberFormat="0" applyBorder="0" applyAlignment="0" applyProtection="0"/>
    <xf numFmtId="0" fontId="10" fillId="2" borderId="0" applyNumberFormat="0" applyBorder="0" applyAlignment="0" applyProtection="0"/>
    <xf numFmtId="0" fontId="15" fillId="34" borderId="0" applyNumberFormat="0" applyBorder="0" applyAlignment="0" applyProtection="0"/>
    <xf numFmtId="0" fontId="13" fillId="27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2" fillId="4" borderId="0" applyNumberFormat="0" applyBorder="0" applyAlignment="0" applyProtection="0"/>
    <xf numFmtId="0" fontId="15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10" fillId="2" borderId="0" applyNumberFormat="0" applyBorder="0" applyAlignment="0" applyProtection="0"/>
    <xf numFmtId="0" fontId="15" fillId="33" borderId="0" applyNumberFormat="0" applyBorder="0" applyAlignment="0" applyProtection="0"/>
    <xf numFmtId="0" fontId="12" fillId="4" borderId="0" applyNumberFormat="0" applyBorder="0" applyAlignment="0" applyProtection="0"/>
    <xf numFmtId="0" fontId="13" fillId="27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12" fillId="4" borderId="0" applyNumberFormat="0" applyBorder="0" applyAlignment="0" applyProtection="0"/>
    <xf numFmtId="0" fontId="15" fillId="37" borderId="0" applyNumberFormat="0" applyBorder="0" applyAlignment="0" applyProtection="0"/>
    <xf numFmtId="0" fontId="10" fillId="2" borderId="0" applyNumberFormat="0" applyBorder="0" applyAlignment="0" applyProtection="0"/>
    <xf numFmtId="0" fontId="15" fillId="38" borderId="0" applyNumberFormat="0" applyBorder="0" applyAlignment="0" applyProtection="0"/>
    <xf numFmtId="0" fontId="10" fillId="2" borderId="0" applyNumberFormat="0" applyBorder="0" applyAlignment="0" applyProtection="0"/>
    <xf numFmtId="0" fontId="13" fillId="27" borderId="0" applyNumberFormat="0" applyBorder="0" applyAlignment="0" applyProtection="0"/>
    <xf numFmtId="41" fontId="43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32" borderId="0" applyNumberFormat="0" applyBorder="0" applyAlignment="0" applyProtection="0"/>
    <xf numFmtId="0" fontId="12" fillId="4" borderId="0" applyNumberFormat="0" applyBorder="0" applyAlignment="0" applyProtection="0"/>
    <xf numFmtId="0" fontId="15" fillId="32" borderId="0" applyNumberFormat="0" applyBorder="0" applyAlignment="0" applyProtection="0"/>
    <xf numFmtId="0" fontId="10" fillId="13" borderId="0" applyNumberFormat="0" applyBorder="0" applyAlignment="0" applyProtection="0"/>
    <xf numFmtId="0" fontId="2" fillId="0" borderId="0">
      <alignment vertical="center"/>
      <protection/>
    </xf>
    <xf numFmtId="0" fontId="15" fillId="39" borderId="0" applyNumberFormat="0" applyBorder="0" applyAlignment="0" applyProtection="0"/>
    <xf numFmtId="0" fontId="13" fillId="27" borderId="0" applyNumberFormat="0" applyBorder="0" applyAlignment="0" applyProtection="0"/>
    <xf numFmtId="0" fontId="12" fillId="4" borderId="0" applyNumberFormat="0" applyBorder="0" applyAlignment="0" applyProtection="0"/>
    <xf numFmtId="0" fontId="13" fillId="40" borderId="0" applyNumberFormat="0" applyBorder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181" fontId="44" fillId="0" borderId="0" applyFill="0" applyBorder="0" applyAlignment="0">
      <protection/>
    </xf>
    <xf numFmtId="0" fontId="25" fillId="8" borderId="1" applyNumberFormat="0" applyAlignment="0" applyProtection="0"/>
    <xf numFmtId="0" fontId="45" fillId="37" borderId="0" applyNumberFormat="0" applyBorder="0" applyAlignment="0" applyProtection="0"/>
    <xf numFmtId="0" fontId="46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47" fillId="0" borderId="0" applyProtection="0">
      <alignment vertical="center"/>
    </xf>
    <xf numFmtId="0" fontId="12" fillId="4" borderId="0" applyNumberFormat="0" applyBorder="0" applyAlignment="0" applyProtection="0"/>
    <xf numFmtId="41" fontId="27" fillId="0" borderId="0" applyFont="0" applyFill="0" applyBorder="0" applyAlignment="0" applyProtection="0"/>
    <xf numFmtId="0" fontId="36" fillId="0" borderId="0" applyFont="0" applyFill="0" applyBorder="0" applyAlignment="0" applyProtection="0"/>
    <xf numFmtId="182" fontId="43" fillId="0" borderId="0">
      <alignment/>
      <protection/>
    </xf>
    <xf numFmtId="183" fontId="27" fillId="0" borderId="0" applyFont="0" applyFill="0" applyBorder="0" applyAlignment="0" applyProtection="0"/>
    <xf numFmtId="0" fontId="10" fillId="2" borderId="0" applyNumberFormat="0" applyBorder="0" applyAlignment="0" applyProtection="0"/>
    <xf numFmtId="184" fontId="43" fillId="0" borderId="0">
      <alignment/>
      <protection/>
    </xf>
    <xf numFmtId="0" fontId="10" fillId="2" borderId="0" applyNumberFormat="0" applyBorder="0" applyAlignment="0" applyProtection="0"/>
    <xf numFmtId="0" fontId="2" fillId="0" borderId="0">
      <alignment/>
      <protection/>
    </xf>
    <xf numFmtId="0" fontId="48" fillId="0" borderId="0" applyProtection="0">
      <alignment/>
    </xf>
    <xf numFmtId="185" fontId="43" fillId="0" borderId="0">
      <alignment/>
      <protection/>
    </xf>
    <xf numFmtId="0" fontId="14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0" applyNumberFormat="0" applyBorder="0" applyAlignment="0" applyProtection="0"/>
    <xf numFmtId="2" fontId="48" fillId="0" borderId="0" applyProtection="0">
      <alignment/>
    </xf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38" fontId="49" fillId="16" borderId="0" applyBorder="0" applyAlignment="0" applyProtection="0"/>
    <xf numFmtId="0" fontId="23" fillId="0" borderId="4" applyNumberFormat="0" applyFill="0" applyAlignment="0" applyProtection="0"/>
    <xf numFmtId="0" fontId="10" fillId="2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8" borderId="14" applyBorder="0" applyAlignment="0" applyProtection="0"/>
    <xf numFmtId="0" fontId="12" fillId="4" borderId="0" applyNumberFormat="0" applyBorder="0" applyAlignment="0" applyProtection="0"/>
    <xf numFmtId="0" fontId="9" fillId="3" borderId="1" applyNumberFormat="0" applyAlignment="0" applyProtection="0"/>
    <xf numFmtId="0" fontId="10" fillId="2" borderId="0" applyNumberFormat="0" applyBorder="0" applyAlignment="0" applyProtection="0"/>
    <xf numFmtId="0" fontId="26" fillId="17" borderId="7" applyNumberFormat="0" applyAlignment="0" applyProtection="0"/>
    <xf numFmtId="0" fontId="28" fillId="0" borderId="8" applyNumberFormat="0" applyFill="0" applyAlignment="0" applyProtection="0"/>
    <xf numFmtId="9" fontId="53" fillId="0" borderId="0" applyFont="0" applyFill="0" applyBorder="0" applyAlignment="0" applyProtection="0"/>
    <xf numFmtId="37" fontId="54" fillId="0" borderId="0">
      <alignment/>
      <protection/>
    </xf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55" fillId="0" borderId="0">
      <alignment/>
      <protection/>
    </xf>
    <xf numFmtId="0" fontId="12" fillId="4" borderId="0" applyNumberFormat="0" applyBorder="0" applyAlignment="0" applyProtection="0"/>
    <xf numFmtId="0" fontId="56" fillId="0" borderId="0">
      <alignment/>
      <protection/>
    </xf>
    <xf numFmtId="0" fontId="10" fillId="2" borderId="0" applyNumberFormat="0" applyBorder="0" applyAlignment="0" applyProtection="0"/>
    <xf numFmtId="0" fontId="11" fillId="11" borderId="2" applyNumberFormat="0" applyFont="0" applyAlignment="0" applyProtection="0"/>
    <xf numFmtId="0" fontId="12" fillId="4" borderId="0" applyNumberFormat="0" applyBorder="0" applyAlignment="0" applyProtection="0"/>
    <xf numFmtId="0" fontId="24" fillId="8" borderId="6" applyNumberFormat="0" applyAlignment="0" applyProtection="0"/>
    <xf numFmtId="10" fontId="27" fillId="0" borderId="0" applyFont="0" applyFill="0" applyBorder="0" applyAlignment="0" applyProtection="0"/>
    <xf numFmtId="0" fontId="12" fillId="4" borderId="0" applyNumberFormat="0" applyBorder="0" applyAlignment="0" applyProtection="0"/>
    <xf numFmtId="1" fontId="27" fillId="0" borderId="0">
      <alignment/>
      <protection/>
    </xf>
    <xf numFmtId="0" fontId="10" fillId="2" borderId="0" applyNumberFormat="0" applyBorder="0" applyAlignment="0" applyProtection="0"/>
    <xf numFmtId="0" fontId="4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8" fillId="0" borderId="15" applyProtection="0">
      <alignment/>
    </xf>
    <xf numFmtId="0" fontId="19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10" fillId="13" borderId="0" applyNumberFormat="0" applyBorder="0" applyAlignment="0" applyProtection="0"/>
    <xf numFmtId="9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3" applyNumberFormat="0" applyFill="0" applyAlignment="0" applyProtection="0"/>
    <xf numFmtId="0" fontId="10" fillId="2" borderId="0" applyNumberFormat="0" applyBorder="0" applyAlignment="0" applyProtection="0"/>
    <xf numFmtId="0" fontId="18" fillId="0" borderId="5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10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45" fillId="40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45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39" fillId="4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3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0" borderId="8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Protection="0">
      <alignment vertical="center"/>
    </xf>
    <xf numFmtId="0" fontId="12" fillId="4" borderId="0" applyNumberFormat="0" applyBorder="0" applyAlignment="0" applyProtection="0"/>
    <xf numFmtId="0" fontId="59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44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37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4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33" fillId="13" borderId="0" applyNumberFormat="0" applyBorder="0" applyAlignment="0" applyProtection="0"/>
    <xf numFmtId="0" fontId="10" fillId="2" borderId="0" applyNumberFormat="0" applyBorder="0" applyAlignment="0" applyProtection="0"/>
    <xf numFmtId="0" fontId="3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11" borderId="2" applyNumberFormat="0" applyFont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37" fillId="2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2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12" fillId="4" borderId="0" applyNumberFormat="0" applyBorder="0" applyAlignment="0" applyProtection="0"/>
    <xf numFmtId="0" fontId="6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Protection="0">
      <alignment vertical="center"/>
    </xf>
    <xf numFmtId="0" fontId="6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" fontId="1" fillId="0" borderId="14">
      <alignment vertical="center"/>
      <protection locked="0"/>
    </xf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2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24" fillId="16" borderId="6" applyNumberFormat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7" fontId="3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8" fontId="58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9" fillId="0" borderId="9" applyNumberFormat="0" applyFill="0" applyAlignment="0" applyProtection="0"/>
    <xf numFmtId="176" fontId="58" fillId="0" borderId="0" applyFont="0" applyFill="0" applyBorder="0" applyAlignment="0" applyProtection="0"/>
    <xf numFmtId="0" fontId="25" fillId="16" borderId="1" applyNumberFormat="0" applyAlignment="0" applyProtection="0"/>
    <xf numFmtId="0" fontId="21" fillId="0" borderId="0" applyNumberFormat="0" applyFill="0" applyBorder="0" applyAlignment="0" applyProtection="0"/>
    <xf numFmtId="186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3" borderId="1" applyNumberFormat="0" applyAlignment="0" applyProtection="0"/>
    <xf numFmtId="0" fontId="63" fillId="0" borderId="0">
      <alignment/>
      <protection/>
    </xf>
    <xf numFmtId="179" fontId="1" fillId="0" borderId="14">
      <alignment vertical="center"/>
      <protection locked="0"/>
    </xf>
    <xf numFmtId="0" fontId="27" fillId="0" borderId="0">
      <alignment/>
      <protection/>
    </xf>
    <xf numFmtId="0" fontId="64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529" applyFont="1">
      <alignment/>
      <protection/>
    </xf>
    <xf numFmtId="0" fontId="0" fillId="0" borderId="0" xfId="529">
      <alignment/>
      <protection/>
    </xf>
    <xf numFmtId="0" fontId="3" fillId="0" borderId="0" xfId="529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29" applyFont="1" applyBorder="1" applyAlignment="1">
      <alignment horizontal="center" vertical="center"/>
      <protection/>
    </xf>
    <xf numFmtId="0" fontId="2" fillId="0" borderId="14" xfId="529" applyFont="1" applyBorder="1" applyAlignment="1">
      <alignment horizontal="center" vertical="center" wrapText="1"/>
      <protection/>
    </xf>
    <xf numFmtId="0" fontId="6" fillId="0" borderId="14" xfId="529" applyFont="1" applyBorder="1" applyAlignment="1">
      <alignment vertical="center"/>
      <protection/>
    </xf>
    <xf numFmtId="0" fontId="6" fillId="0" borderId="14" xfId="529" applyFont="1" applyBorder="1" applyAlignment="1">
      <alignment vertical="center" wrapText="1"/>
      <protection/>
    </xf>
    <xf numFmtId="0" fontId="6" fillId="0" borderId="14" xfId="529" applyFont="1" applyBorder="1" applyAlignment="1">
      <alignment vertical="center"/>
      <protection/>
    </xf>
    <xf numFmtId="0" fontId="6" fillId="0" borderId="14" xfId="529" applyFont="1" applyBorder="1" applyAlignment="1">
      <alignment vertical="center" wrapText="1"/>
      <protection/>
    </xf>
    <xf numFmtId="0" fontId="6" fillId="0" borderId="14" xfId="529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5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2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6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3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1" sqref="A1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150</v>
      </c>
      <c r="B1" s="17"/>
    </row>
    <row r="2" spans="1:5" s="13" customFormat="1" ht="34.5" customHeight="1">
      <c r="A2" s="18" t="s">
        <v>151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152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109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148</v>
      </c>
      <c r="C15" s="24"/>
      <c r="D15" s="25"/>
      <c r="E15" s="25"/>
    </row>
    <row r="16" spans="1:2" ht="27.75" customHeight="1">
      <c r="A16" s="30" t="s">
        <v>149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85" zoomScaleNormal="70" zoomScaleSheetLayoutView="85" workbookViewId="0" topLeftCell="A1">
      <selection activeCell="G12" sqref="G12"/>
    </sheetView>
  </sheetViews>
  <sheetFormatPr defaultColWidth="17" defaultRowHeight="11.25"/>
  <cols>
    <col min="1" max="1" width="12.16015625" style="2" customWidth="1"/>
    <col min="2" max="2" width="44.16015625" style="2" customWidth="1"/>
    <col min="3" max="3" width="23.66015625" style="2" customWidth="1"/>
    <col min="4" max="4" width="14.16015625" style="2" customWidth="1"/>
    <col min="5" max="5" width="14.66015625" style="2" customWidth="1"/>
    <col min="6" max="6" width="15.66015625" style="2" customWidth="1"/>
    <col min="7" max="7" width="15.33203125" style="2" customWidth="1"/>
    <col min="8" max="8" width="13.33203125" style="2" customWidth="1"/>
    <col min="9" max="9" width="15.66015625" style="2" customWidth="1"/>
    <col min="10" max="10" width="14.5" style="2" customWidth="1"/>
    <col min="11" max="11" width="14" style="2" customWidth="1"/>
    <col min="12" max="12" width="15.66015625" style="2" customWidth="1"/>
    <col min="13" max="16384" width="17" style="2" customWidth="1"/>
  </cols>
  <sheetData>
    <row r="1" spans="1:12" ht="32.25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154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155</v>
      </c>
      <c r="B4" s="6" t="s">
        <v>156</v>
      </c>
      <c r="C4" s="6" t="s">
        <v>157</v>
      </c>
      <c r="D4" s="6" t="s">
        <v>49</v>
      </c>
      <c r="E4" s="6" t="s">
        <v>158</v>
      </c>
      <c r="F4" s="6"/>
      <c r="G4" s="6"/>
      <c r="H4" s="6" t="s">
        <v>159</v>
      </c>
      <c r="I4" s="6"/>
      <c r="J4" s="6"/>
      <c r="K4" s="7" t="s">
        <v>160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161</v>
      </c>
      <c r="F5" s="7" t="s">
        <v>162</v>
      </c>
      <c r="G5" s="7" t="s">
        <v>163</v>
      </c>
      <c r="H5" s="7" t="s">
        <v>161</v>
      </c>
      <c r="I5" s="7" t="s">
        <v>162</v>
      </c>
      <c r="J5" s="7" t="s">
        <v>163</v>
      </c>
      <c r="K5" s="7"/>
      <c r="L5" s="6"/>
    </row>
    <row r="6" spans="1:12" ht="34.5" customHeight="1">
      <c r="A6" s="8" t="s">
        <v>164</v>
      </c>
      <c r="B6" s="9" t="s">
        <v>165</v>
      </c>
      <c r="C6" s="8" t="s">
        <v>64</v>
      </c>
      <c r="D6" s="10">
        <f>SUM(E6:L6)</f>
        <v>7.5</v>
      </c>
      <c r="E6" s="10">
        <v>7.5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166</v>
      </c>
      <c r="B7" s="9" t="s">
        <v>167</v>
      </c>
      <c r="C7" s="8" t="s">
        <v>64</v>
      </c>
      <c r="D7" s="10">
        <f aca="true" t="shared" si="0" ref="D7:D14">SUM(E7:L7)</f>
        <v>18.86</v>
      </c>
      <c r="E7" s="10"/>
      <c r="F7" s="10"/>
      <c r="G7" s="10"/>
      <c r="H7" s="10">
        <v>18.86</v>
      </c>
      <c r="I7" s="10"/>
      <c r="J7" s="10"/>
      <c r="K7" s="10"/>
      <c r="L7" s="10"/>
    </row>
    <row r="8" spans="1:12" ht="34.5" customHeight="1">
      <c r="A8" s="8" t="s">
        <v>166</v>
      </c>
      <c r="B8" s="9" t="s">
        <v>168</v>
      </c>
      <c r="C8" s="8" t="s">
        <v>64</v>
      </c>
      <c r="D8" s="10">
        <f t="shared" si="0"/>
        <v>2.6</v>
      </c>
      <c r="E8" s="10"/>
      <c r="F8" s="10"/>
      <c r="G8" s="10"/>
      <c r="H8" s="10">
        <v>2.6</v>
      </c>
      <c r="I8" s="10"/>
      <c r="J8" s="10"/>
      <c r="K8" s="10"/>
      <c r="L8" s="10"/>
    </row>
    <row r="9" spans="1:12" ht="34.5" customHeight="1">
      <c r="A9" s="8" t="s">
        <v>164</v>
      </c>
      <c r="B9" s="9" t="s">
        <v>169</v>
      </c>
      <c r="C9" s="8" t="s">
        <v>64</v>
      </c>
      <c r="D9" s="10">
        <f t="shared" si="0"/>
        <v>197</v>
      </c>
      <c r="E9" s="10"/>
      <c r="F9" s="10"/>
      <c r="G9" s="10"/>
      <c r="H9" s="10">
        <v>197</v>
      </c>
      <c r="I9" s="10"/>
      <c r="J9" s="10"/>
      <c r="K9" s="10"/>
      <c r="L9" s="10"/>
    </row>
    <row r="10" spans="1:12" ht="34.5" customHeight="1">
      <c r="A10" s="8" t="s">
        <v>164</v>
      </c>
      <c r="B10" s="9" t="s">
        <v>170</v>
      </c>
      <c r="C10" s="8" t="s">
        <v>64</v>
      </c>
      <c r="D10" s="10">
        <f t="shared" si="0"/>
        <v>27.54</v>
      </c>
      <c r="E10" s="10"/>
      <c r="F10" s="10"/>
      <c r="G10" s="10"/>
      <c r="H10" s="10">
        <v>27.54</v>
      </c>
      <c r="I10" s="10"/>
      <c r="J10" s="10"/>
      <c r="K10" s="10"/>
      <c r="L10" s="10"/>
    </row>
    <row r="11" spans="1:12" ht="34.5" customHeight="1">
      <c r="A11" s="8" t="s">
        <v>164</v>
      </c>
      <c r="B11" s="11" t="s">
        <v>171</v>
      </c>
      <c r="C11" s="8" t="s">
        <v>64</v>
      </c>
      <c r="D11" s="10">
        <f t="shared" si="0"/>
        <v>19.72</v>
      </c>
      <c r="E11" s="10"/>
      <c r="F11" s="10"/>
      <c r="G11" s="10"/>
      <c r="H11" s="10">
        <v>19.72</v>
      </c>
      <c r="I11" s="10"/>
      <c r="J11" s="10"/>
      <c r="K11" s="10"/>
      <c r="L11" s="10"/>
    </row>
    <row r="12" spans="1:12" ht="34.5" customHeight="1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4.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4.5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4.5" customHeight="1">
      <c r="A15" s="12" t="s">
        <v>49</v>
      </c>
      <c r="B15" s="12"/>
      <c r="C15" s="10"/>
      <c r="D15" s="10">
        <f>SUM(D6:D14)</f>
        <v>273.22</v>
      </c>
      <c r="E15" s="10">
        <f aca="true" t="shared" si="1" ref="E15:L15">SUM(E6:E14)</f>
        <v>7.5</v>
      </c>
      <c r="F15" s="10">
        <f t="shared" si="1"/>
        <v>0</v>
      </c>
      <c r="G15" s="10">
        <f t="shared" si="1"/>
        <v>0</v>
      </c>
      <c r="H15" s="10">
        <f t="shared" si="1"/>
        <v>265.72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B30" sqref="B30"/>
    </sheetView>
  </sheetViews>
  <sheetFormatPr defaultColWidth="6.66015625" defaultRowHeight="18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49" ht="36.75" customHeight="1">
      <c r="A5" s="19" t="s">
        <v>5</v>
      </c>
      <c r="B5" s="55" t="s">
        <v>6</v>
      </c>
      <c r="C5" s="19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</row>
    <row r="6" spans="1:249" ht="30" customHeight="1">
      <c r="A6" s="102" t="s">
        <v>7</v>
      </c>
      <c r="B6" s="43">
        <v>957.66</v>
      </c>
      <c r="C6" s="56" t="s">
        <v>8</v>
      </c>
      <c r="D6" s="2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</row>
    <row r="7" spans="1:249" ht="30" customHeight="1">
      <c r="A7" s="102" t="s">
        <v>9</v>
      </c>
      <c r="B7" s="25"/>
      <c r="C7" s="56" t="s">
        <v>10</v>
      </c>
      <c r="D7" s="2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</row>
    <row r="8" spans="1:249" ht="30" customHeight="1">
      <c r="A8" s="102" t="s">
        <v>11</v>
      </c>
      <c r="B8" s="25"/>
      <c r="C8" s="56" t="s">
        <v>12</v>
      </c>
      <c r="D8" s="2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</row>
    <row r="9" spans="1:249" ht="30" customHeight="1">
      <c r="A9" s="103" t="s">
        <v>13</v>
      </c>
      <c r="B9" s="25"/>
      <c r="C9" s="56" t="s">
        <v>14</v>
      </c>
      <c r="D9" s="2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</row>
    <row r="10" spans="1:249" ht="30" customHeight="1">
      <c r="A10" s="104" t="s">
        <v>15</v>
      </c>
      <c r="B10" s="25"/>
      <c r="C10" s="56" t="s">
        <v>16</v>
      </c>
      <c r="D10" s="43">
        <v>1073.64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</row>
    <row r="11" spans="1:249" ht="30" customHeight="1">
      <c r="A11" s="104" t="s">
        <v>17</v>
      </c>
      <c r="B11" s="25"/>
      <c r="C11" s="57" t="s">
        <v>18</v>
      </c>
      <c r="D11" s="43">
        <v>101.23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</row>
    <row r="12" spans="1:249" ht="30" customHeight="1">
      <c r="A12" s="102" t="s">
        <v>19</v>
      </c>
      <c r="B12" s="25"/>
      <c r="C12" s="56" t="s">
        <v>20</v>
      </c>
      <c r="D12" s="43">
        <v>48.51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</row>
    <row r="13" spans="1:249" ht="30" customHeight="1">
      <c r="A13" s="102" t="s">
        <v>21</v>
      </c>
      <c r="B13" s="58"/>
      <c r="C13" s="56" t="s">
        <v>22</v>
      </c>
      <c r="D13" s="4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</row>
    <row r="14" spans="1:249" ht="30" customHeight="1">
      <c r="A14" s="102" t="s">
        <v>23</v>
      </c>
      <c r="B14" s="58"/>
      <c r="C14" s="56" t="s">
        <v>24</v>
      </c>
      <c r="D14" s="4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</row>
    <row r="15" spans="1:249" ht="30" customHeight="1">
      <c r="A15" s="102"/>
      <c r="B15" s="58"/>
      <c r="C15" s="56" t="s">
        <v>25</v>
      </c>
      <c r="D15" s="4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</row>
    <row r="16" spans="1:249" ht="30" customHeight="1">
      <c r="A16" s="102"/>
      <c r="B16" s="58"/>
      <c r="C16" s="56" t="s">
        <v>26</v>
      </c>
      <c r="D16" s="4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</row>
    <row r="17" spans="1:249" ht="30" customHeight="1">
      <c r="A17" s="102"/>
      <c r="B17" s="58"/>
      <c r="C17" s="56" t="s">
        <v>27</v>
      </c>
      <c r="D17" s="4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</row>
    <row r="18" spans="1:249" ht="30" customHeight="1">
      <c r="A18" s="102"/>
      <c r="B18" s="25"/>
      <c r="C18" s="56" t="s">
        <v>28</v>
      </c>
      <c r="D18" s="4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</row>
    <row r="19" spans="1:249" ht="30" customHeight="1">
      <c r="A19" s="102"/>
      <c r="B19" s="25"/>
      <c r="C19" s="56" t="s">
        <v>29</v>
      </c>
      <c r="D19" s="4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</row>
    <row r="20" spans="1:249" ht="30" customHeight="1">
      <c r="A20" s="102"/>
      <c r="B20" s="25"/>
      <c r="C20" s="56" t="s">
        <v>30</v>
      </c>
      <c r="D20" s="10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</row>
    <row r="21" spans="1:249" ht="30" customHeight="1">
      <c r="A21" s="29"/>
      <c r="B21" s="25"/>
      <c r="C21" s="56" t="s">
        <v>31</v>
      </c>
      <c r="D21" s="10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</row>
    <row r="22" spans="1:249" ht="30" customHeight="1">
      <c r="A22" s="29"/>
      <c r="B22" s="25"/>
      <c r="C22" s="44" t="s">
        <v>32</v>
      </c>
      <c r="D22" s="4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</row>
    <row r="23" spans="1:249" ht="30" customHeight="1">
      <c r="A23" s="29"/>
      <c r="B23" s="25"/>
      <c r="C23" s="44" t="s">
        <v>33</v>
      </c>
      <c r="D23" s="10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</row>
    <row r="24" spans="1:249" ht="30" customHeight="1">
      <c r="A24" s="29"/>
      <c r="B24" s="25"/>
      <c r="C24" s="44" t="s">
        <v>34</v>
      </c>
      <c r="D24" s="10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</row>
    <row r="25" spans="1:249" ht="30.75" customHeight="1">
      <c r="A25" s="29"/>
      <c r="B25" s="25"/>
      <c r="C25" s="44" t="s">
        <v>35</v>
      </c>
      <c r="D25" s="10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</row>
    <row r="26" spans="1:249" ht="30.75" customHeight="1">
      <c r="A26" s="29"/>
      <c r="B26" s="25"/>
      <c r="C26" s="44" t="s">
        <v>36</v>
      </c>
      <c r="D26" s="10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</row>
    <row r="27" spans="1:249" ht="30.75" customHeight="1">
      <c r="A27" s="29"/>
      <c r="B27" s="25"/>
      <c r="C27" s="44" t="s">
        <v>37</v>
      </c>
      <c r="D27" s="10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</row>
    <row r="28" spans="1:249" ht="30" customHeight="1">
      <c r="A28" s="47" t="s">
        <v>38</v>
      </c>
      <c r="B28" s="43">
        <f>SUM(B6:B27)</f>
        <v>957.66</v>
      </c>
      <c r="C28" s="47" t="s">
        <v>39</v>
      </c>
      <c r="D28" s="106">
        <f>SUM(D6:D27)</f>
        <v>1223.38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</row>
    <row r="29" spans="1:249" ht="30" customHeight="1">
      <c r="A29" s="102" t="s">
        <v>40</v>
      </c>
      <c r="B29" s="43">
        <v>265.72</v>
      </c>
      <c r="C29" s="56" t="s">
        <v>41</v>
      </c>
      <c r="D29" s="4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</row>
    <row r="30" spans="1:249" ht="30" customHeight="1">
      <c r="A30" s="47" t="s">
        <v>42</v>
      </c>
      <c r="B30" s="43">
        <v>1223.38</v>
      </c>
      <c r="C30" s="47" t="s">
        <v>43</v>
      </c>
      <c r="D30" s="43">
        <v>1223.38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</row>
    <row r="31" spans="1:249" ht="27" customHeight="1">
      <c r="A31" s="30" t="s">
        <v>44</v>
      </c>
      <c r="B31" s="65"/>
      <c r="C31" s="66"/>
      <c r="D31" s="67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</row>
    <row r="32" spans="1:249" ht="27.75" customHeight="1">
      <c r="A32" s="68"/>
      <c r="B32" s="69"/>
      <c r="C32" s="68"/>
      <c r="D32" s="6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</row>
    <row r="33" spans="1:249" ht="27.75" customHeight="1">
      <c r="A33" s="70"/>
      <c r="B33" s="71"/>
      <c r="C33" s="71"/>
      <c r="D33" s="71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27.75" customHeight="1">
      <c r="A34" s="71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</row>
    <row r="35" spans="1:249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</row>
    <row r="36" spans="1:249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G10" sqref="G10"/>
    </sheetView>
  </sheetViews>
  <sheetFormatPr defaultColWidth="9.16015625" defaultRowHeight="27.75" customHeight="1"/>
  <cols>
    <col min="1" max="1" width="10.83203125" style="86" customWidth="1"/>
    <col min="2" max="2" width="14.16015625" style="86" customWidth="1"/>
    <col min="3" max="3" width="14" style="86" customWidth="1"/>
    <col min="4" max="4" width="11.66015625" style="86" customWidth="1"/>
    <col min="5" max="5" width="11.83203125" style="86" customWidth="1"/>
    <col min="6" max="11" width="8.83203125" style="86" customWidth="1"/>
    <col min="12" max="13" width="8.83203125" style="68" customWidth="1"/>
    <col min="14" max="14" width="11.5" style="86" customWidth="1"/>
    <col min="15" max="15" width="13" style="86" customWidth="1"/>
    <col min="16" max="19" width="8.83203125" style="86" customWidth="1"/>
    <col min="20" max="251" width="9" style="68" customWidth="1"/>
    <col min="252" max="252" width="9.16015625" style="42" customWidth="1"/>
    <col min="253" max="16384" width="9.16015625" style="42" customWidth="1"/>
  </cols>
  <sheetData>
    <row r="1" spans="1:19" s="74" customFormat="1" ht="27" customHeight="1">
      <c r="A1" s="17" t="s">
        <v>45</v>
      </c>
      <c r="B1" s="17"/>
      <c r="C1" s="17"/>
      <c r="D1" s="17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53" customFormat="1" ht="40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53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4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5" customFormat="1" ht="29.25" customHeight="1">
      <c r="A5" s="90" t="s">
        <v>47</v>
      </c>
      <c r="B5" s="90" t="s">
        <v>48</v>
      </c>
      <c r="C5" s="91" t="s">
        <v>49</v>
      </c>
      <c r="D5" s="92" t="s">
        <v>50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40</v>
      </c>
      <c r="O5" s="90"/>
      <c r="P5" s="90"/>
      <c r="Q5" s="90"/>
      <c r="R5" s="90"/>
      <c r="S5" s="90"/>
    </row>
    <row r="6" spans="1:19" s="85" customFormat="1" ht="29.25" customHeight="1">
      <c r="A6" s="90"/>
      <c r="B6" s="90"/>
      <c r="C6" s="93"/>
      <c r="D6" s="90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1" t="s">
        <v>51</v>
      </c>
      <c r="O6" s="90" t="s">
        <v>52</v>
      </c>
      <c r="P6" s="90" t="s">
        <v>53</v>
      </c>
      <c r="Q6" s="90" t="s">
        <v>61</v>
      </c>
      <c r="R6" s="100" t="s">
        <v>55</v>
      </c>
      <c r="S6" s="101" t="s">
        <v>62</v>
      </c>
    </row>
    <row r="7" spans="1:251" s="72" customFormat="1" ht="33.75" customHeight="1">
      <c r="A7" s="95" t="s">
        <v>63</v>
      </c>
      <c r="B7" s="81" t="s">
        <v>64</v>
      </c>
      <c r="C7" s="96">
        <f>D7+N7</f>
        <v>1223.38</v>
      </c>
      <c r="D7" s="96">
        <v>957.66</v>
      </c>
      <c r="E7" s="96">
        <v>957.66</v>
      </c>
      <c r="F7" s="96"/>
      <c r="G7" s="96"/>
      <c r="H7" s="96"/>
      <c r="I7" s="96"/>
      <c r="J7" s="96"/>
      <c r="K7" s="96"/>
      <c r="L7" s="96"/>
      <c r="M7" s="96"/>
      <c r="N7" s="96">
        <v>265.72</v>
      </c>
      <c r="O7" s="51">
        <v>265.72</v>
      </c>
      <c r="P7" s="51"/>
      <c r="Q7" s="51"/>
      <c r="R7" s="51"/>
      <c r="S7" s="51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</row>
    <row r="8" spans="1:251" s="54" customFormat="1" ht="33.75" customHeight="1">
      <c r="A8" s="25"/>
      <c r="B8" s="8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19" s="72" customFormat="1" ht="33.75" customHeight="1">
      <c r="A9" s="28"/>
      <c r="B9" s="83"/>
      <c r="C9" s="49"/>
      <c r="D9" s="4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0" s="72" customFormat="1" ht="33.75" customHeight="1">
      <c r="A10" s="25"/>
      <c r="B10" s="8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4"/>
    </row>
    <row r="11" spans="1:20" s="72" customFormat="1" ht="33.75" customHeight="1">
      <c r="A11" s="25"/>
      <c r="B11" s="8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4"/>
    </row>
    <row r="12" spans="1:19" ht="33.75" customHeight="1">
      <c r="A12" s="97" t="s">
        <v>49</v>
      </c>
      <c r="B12" s="98"/>
      <c r="C12" s="81"/>
      <c r="D12" s="81"/>
      <c r="E12" s="81"/>
      <c r="F12" s="25"/>
      <c r="G12" s="25"/>
      <c r="H12" s="25"/>
      <c r="I12" s="25"/>
      <c r="J12" s="25"/>
      <c r="K12" s="25"/>
      <c r="L12" s="25"/>
      <c r="M12" s="25"/>
      <c r="N12" s="25"/>
      <c r="O12" s="99"/>
      <c r="P12" s="99"/>
      <c r="Q12" s="99"/>
      <c r="R12" s="99"/>
      <c r="S12" s="99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85" zoomScaleNormal="115" zoomScaleSheetLayoutView="85" workbookViewId="0" topLeftCell="A4">
      <selection activeCell="E19" sqref="E19"/>
    </sheetView>
  </sheetViews>
  <sheetFormatPr defaultColWidth="9.16015625" defaultRowHeight="27.75" customHeight="1"/>
  <cols>
    <col min="1" max="1" width="18.16015625" style="75" customWidth="1"/>
    <col min="2" max="2" width="37.5" style="75" customWidth="1"/>
    <col min="3" max="8" width="17.33203125" style="76" customWidth="1"/>
    <col min="9" max="248" width="10.66015625" style="16" customWidth="1"/>
    <col min="249" max="250" width="9.16015625" style="40" customWidth="1"/>
    <col min="251" max="16384" width="9.16015625" style="40" customWidth="1"/>
  </cols>
  <sheetData>
    <row r="1" spans="1:7" s="74" customFormat="1" ht="27" customHeight="1">
      <c r="A1" s="17" t="s">
        <v>65</v>
      </c>
      <c r="B1" s="17"/>
      <c r="C1" s="77"/>
      <c r="D1" s="77"/>
      <c r="E1" s="77"/>
      <c r="F1" s="77"/>
      <c r="G1" s="77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78"/>
      <c r="I2" s="84"/>
      <c r="J2" s="18"/>
      <c r="K2" s="84"/>
      <c r="L2" s="84"/>
    </row>
    <row r="3" spans="1:8" s="14" customFormat="1" ht="21.75" customHeight="1">
      <c r="A3" s="79"/>
      <c r="B3" s="79"/>
      <c r="C3" s="79"/>
      <c r="D3" s="79"/>
      <c r="E3" s="79"/>
      <c r="F3" s="79"/>
      <c r="G3" s="79"/>
      <c r="H3" s="79" t="s">
        <v>2</v>
      </c>
    </row>
    <row r="4" spans="1:8" s="54" customFormat="1" ht="29.25" customHeight="1">
      <c r="A4" s="19" t="s">
        <v>67</v>
      </c>
      <c r="B4" s="19" t="s">
        <v>68</v>
      </c>
      <c r="C4" s="80" t="s">
        <v>69</v>
      </c>
      <c r="D4" s="81" t="s">
        <v>70</v>
      </c>
      <c r="E4" s="81" t="s">
        <v>71</v>
      </c>
      <c r="F4" s="81" t="s">
        <v>72</v>
      </c>
      <c r="G4" s="81" t="s">
        <v>73</v>
      </c>
      <c r="H4" s="81" t="s">
        <v>74</v>
      </c>
    </row>
    <row r="5" spans="1:8" s="54" customFormat="1" ht="29.25" customHeight="1">
      <c r="A5" s="19"/>
      <c r="B5" s="19"/>
      <c r="C5" s="80"/>
      <c r="D5" s="81"/>
      <c r="E5" s="81"/>
      <c r="F5" s="81"/>
      <c r="G5" s="81"/>
      <c r="H5" s="81"/>
    </row>
    <row r="6" spans="1:8" s="54" customFormat="1" ht="9" customHeight="1">
      <c r="A6" s="19"/>
      <c r="B6" s="19"/>
      <c r="C6" s="80"/>
      <c r="D6" s="81"/>
      <c r="E6" s="81"/>
      <c r="F6" s="81"/>
      <c r="G6" s="81"/>
      <c r="H6" s="81"/>
    </row>
    <row r="7" spans="1:248" s="21" customFormat="1" ht="34.5" customHeight="1">
      <c r="A7" s="48" t="s">
        <v>75</v>
      </c>
      <c r="B7" s="29" t="s">
        <v>76</v>
      </c>
      <c r="C7" s="82">
        <v>1073.64</v>
      </c>
      <c r="D7" s="82">
        <v>800.42</v>
      </c>
      <c r="E7" s="82">
        <v>273.22</v>
      </c>
      <c r="F7" s="83"/>
      <c r="G7" s="83"/>
      <c r="H7" s="83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34.5" customHeight="1">
      <c r="A8" s="48" t="s">
        <v>77</v>
      </c>
      <c r="B8" s="29" t="s">
        <v>78</v>
      </c>
      <c r="C8" s="82">
        <v>1073.64</v>
      </c>
      <c r="D8" s="82">
        <v>800.42</v>
      </c>
      <c r="E8" s="82">
        <v>273.22</v>
      </c>
      <c r="F8" s="83"/>
      <c r="G8" s="83"/>
      <c r="H8" s="83"/>
      <c r="I8" s="21"/>
    </row>
    <row r="9" spans="1:8" ht="34.5" customHeight="1">
      <c r="A9" s="48" t="s">
        <v>79</v>
      </c>
      <c r="B9" s="23" t="s">
        <v>80</v>
      </c>
      <c r="C9" s="82">
        <v>800.42</v>
      </c>
      <c r="D9" s="82">
        <v>800.42</v>
      </c>
      <c r="E9" s="82">
        <v>0</v>
      </c>
      <c r="F9" s="83"/>
      <c r="G9" s="83"/>
      <c r="H9" s="83"/>
    </row>
    <row r="10" spans="1:8" ht="34.5" customHeight="1">
      <c r="A10" s="48" t="s">
        <v>81</v>
      </c>
      <c r="B10" s="23" t="s">
        <v>82</v>
      </c>
      <c r="C10" s="82">
        <v>273.22</v>
      </c>
      <c r="D10" s="82"/>
      <c r="E10" s="82">
        <v>273.22</v>
      </c>
      <c r="F10" s="83"/>
      <c r="G10" s="83"/>
      <c r="H10" s="83"/>
    </row>
    <row r="11" spans="1:8" ht="34.5" customHeight="1">
      <c r="A11" s="48" t="s">
        <v>83</v>
      </c>
      <c r="B11" s="23" t="s">
        <v>84</v>
      </c>
      <c r="C11" s="82">
        <v>101.23</v>
      </c>
      <c r="D11" s="82">
        <v>101.23</v>
      </c>
      <c r="E11" s="82"/>
      <c r="F11" s="83"/>
      <c r="G11" s="83"/>
      <c r="H11" s="83"/>
    </row>
    <row r="12" spans="1:8" ht="34.5" customHeight="1">
      <c r="A12" s="48" t="s">
        <v>85</v>
      </c>
      <c r="B12" s="48" t="s">
        <v>86</v>
      </c>
      <c r="C12" s="82">
        <v>101.23</v>
      </c>
      <c r="D12" s="82">
        <v>101.23</v>
      </c>
      <c r="E12" s="82"/>
      <c r="F12" s="83"/>
      <c r="G12" s="83"/>
      <c r="H12" s="83"/>
    </row>
    <row r="13" spans="1:8" ht="34.5" customHeight="1">
      <c r="A13" s="48" t="s">
        <v>87</v>
      </c>
      <c r="B13" s="29" t="s">
        <v>88</v>
      </c>
      <c r="C13" s="82">
        <v>67.49</v>
      </c>
      <c r="D13" s="82">
        <v>67.49</v>
      </c>
      <c r="E13" s="82"/>
      <c r="F13" s="83"/>
      <c r="G13" s="83"/>
      <c r="H13" s="83"/>
    </row>
    <row r="14" spans="1:8" ht="34.5" customHeight="1">
      <c r="A14" s="48" t="s">
        <v>89</v>
      </c>
      <c r="B14" s="29" t="s">
        <v>90</v>
      </c>
      <c r="C14" s="82">
        <v>33.74</v>
      </c>
      <c r="D14" s="82">
        <v>33.74</v>
      </c>
      <c r="E14" s="82"/>
      <c r="F14" s="83"/>
      <c r="G14" s="83"/>
      <c r="H14" s="83"/>
    </row>
    <row r="15" spans="1:8" ht="34.5" customHeight="1">
      <c r="A15" s="48" t="s">
        <v>91</v>
      </c>
      <c r="B15" s="23" t="s">
        <v>92</v>
      </c>
      <c r="C15" s="82">
        <v>48.51</v>
      </c>
      <c r="D15" s="82">
        <v>48.51</v>
      </c>
      <c r="E15" s="82"/>
      <c r="F15" s="83"/>
      <c r="G15" s="83"/>
      <c r="H15" s="83"/>
    </row>
    <row r="16" spans="1:8" ht="34.5" customHeight="1">
      <c r="A16" s="48" t="s">
        <v>93</v>
      </c>
      <c r="B16" s="23" t="s">
        <v>94</v>
      </c>
      <c r="C16" s="82">
        <v>48.51</v>
      </c>
      <c r="D16" s="82">
        <v>48.51</v>
      </c>
      <c r="E16" s="82"/>
      <c r="F16" s="83"/>
      <c r="G16" s="83"/>
      <c r="H16" s="83"/>
    </row>
    <row r="17" spans="1:8" ht="34.5" customHeight="1">
      <c r="A17" s="48" t="s">
        <v>95</v>
      </c>
      <c r="B17" s="23" t="s">
        <v>96</v>
      </c>
      <c r="C17" s="82">
        <v>27.42</v>
      </c>
      <c r="D17" s="82">
        <v>27.42</v>
      </c>
      <c r="E17" s="82"/>
      <c r="F17" s="83"/>
      <c r="G17" s="83"/>
      <c r="H17" s="83"/>
    </row>
    <row r="18" spans="1:8" ht="34.5" customHeight="1">
      <c r="A18" s="48" t="s">
        <v>97</v>
      </c>
      <c r="B18" s="48" t="s">
        <v>98</v>
      </c>
      <c r="C18" s="82">
        <v>21.09</v>
      </c>
      <c r="D18" s="82">
        <v>21.09</v>
      </c>
      <c r="E18" s="82"/>
      <c r="F18" s="83"/>
      <c r="G18" s="83"/>
      <c r="H18" s="83"/>
    </row>
    <row r="19" spans="1:8" ht="34.5" customHeight="1">
      <c r="A19" s="48"/>
      <c r="B19" s="28" t="s">
        <v>49</v>
      </c>
      <c r="C19" s="82">
        <f aca="true" t="shared" si="0" ref="C19:H19">C7+C11+C15</f>
        <v>1223.38</v>
      </c>
      <c r="D19" s="82">
        <f t="shared" si="0"/>
        <v>950.16</v>
      </c>
      <c r="E19" s="82">
        <f t="shared" si="0"/>
        <v>273.22</v>
      </c>
      <c r="F19" s="83">
        <f t="shared" si="0"/>
        <v>0</v>
      </c>
      <c r="G19" s="83">
        <f t="shared" si="0"/>
        <v>0</v>
      </c>
      <c r="H19" s="83">
        <f t="shared" si="0"/>
        <v>0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1">
      <selection activeCell="D12" sqref="D12"/>
    </sheetView>
  </sheetViews>
  <sheetFormatPr defaultColWidth="6.66015625" defaultRowHeight="18" customHeight="1"/>
  <cols>
    <col min="1" max="1" width="50.66015625" style="40" customWidth="1"/>
    <col min="2" max="2" width="19.83203125" style="40" customWidth="1"/>
    <col min="3" max="3" width="50.660156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4" customHeight="1">
      <c r="A1" s="17" t="s">
        <v>99</v>
      </c>
    </row>
    <row r="2" spans="1:250" ht="42" customHeight="1">
      <c r="A2" s="18" t="s">
        <v>100</v>
      </c>
      <c r="B2" s="18"/>
      <c r="C2" s="18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</row>
    <row r="5" spans="1:250" ht="36.75" customHeight="1">
      <c r="A5" s="19" t="s">
        <v>5</v>
      </c>
      <c r="B5" s="55" t="s">
        <v>6</v>
      </c>
      <c r="C5" s="19" t="s">
        <v>5</v>
      </c>
      <c r="D5" s="55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</row>
    <row r="6" spans="1:250" ht="30" customHeight="1">
      <c r="A6" s="29" t="s">
        <v>101</v>
      </c>
      <c r="B6" s="25"/>
      <c r="C6" s="56" t="s">
        <v>8</v>
      </c>
      <c r="D6" s="2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</row>
    <row r="7" spans="1:250" ht="30" customHeight="1">
      <c r="A7" s="29" t="s">
        <v>102</v>
      </c>
      <c r="B7" s="43">
        <v>957.66</v>
      </c>
      <c r="C7" s="56" t="s">
        <v>10</v>
      </c>
      <c r="D7" s="25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250" ht="30" customHeight="1">
      <c r="A8" s="29" t="s">
        <v>103</v>
      </c>
      <c r="B8" s="25"/>
      <c r="C8" s="56" t="s">
        <v>12</v>
      </c>
      <c r="D8" s="2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</row>
    <row r="9" spans="1:250" ht="30" customHeight="1">
      <c r="A9" s="29" t="s">
        <v>104</v>
      </c>
      <c r="B9" s="25"/>
      <c r="C9" s="56" t="s">
        <v>14</v>
      </c>
      <c r="D9" s="2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</row>
    <row r="10" spans="1:250" ht="30" customHeight="1">
      <c r="A10" s="29" t="s">
        <v>105</v>
      </c>
      <c r="B10" s="25"/>
      <c r="C10" s="56" t="s">
        <v>16</v>
      </c>
      <c r="D10" s="43">
        <v>1073.64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</row>
    <row r="11" spans="1:250" ht="30" customHeight="1">
      <c r="A11" s="29" t="s">
        <v>102</v>
      </c>
      <c r="B11" s="43">
        <v>265.72</v>
      </c>
      <c r="C11" s="57" t="s">
        <v>18</v>
      </c>
      <c r="D11" s="43">
        <v>101.23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</row>
    <row r="12" spans="1:250" ht="30" customHeight="1">
      <c r="A12" s="29" t="s">
        <v>103</v>
      </c>
      <c r="B12" s="25"/>
      <c r="C12" s="56" t="s">
        <v>20</v>
      </c>
      <c r="D12" s="43">
        <v>48.51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</row>
    <row r="13" spans="1:250" ht="30" customHeight="1">
      <c r="A13" s="29" t="s">
        <v>104</v>
      </c>
      <c r="B13" s="58"/>
      <c r="C13" s="56" t="s">
        <v>22</v>
      </c>
      <c r="D13" s="2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</row>
    <row r="14" spans="1:250" ht="30" customHeight="1">
      <c r="A14" s="47"/>
      <c r="B14" s="58"/>
      <c r="C14" s="56" t="s">
        <v>24</v>
      </c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</row>
    <row r="15" spans="1:250" ht="30" customHeight="1">
      <c r="A15" s="59"/>
      <c r="B15" s="58"/>
      <c r="C15" s="56" t="s">
        <v>25</v>
      </c>
      <c r="D15" s="2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</row>
    <row r="16" spans="1:250" ht="30" customHeight="1">
      <c r="A16" s="29"/>
      <c r="B16" s="58"/>
      <c r="C16" s="56" t="s">
        <v>26</v>
      </c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</row>
    <row r="17" spans="1:250" ht="30" customHeight="1">
      <c r="A17" s="29"/>
      <c r="B17" s="58"/>
      <c r="C17" s="56" t="s">
        <v>27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</row>
    <row r="18" spans="1:250" ht="30" customHeight="1">
      <c r="A18" s="29"/>
      <c r="B18" s="25"/>
      <c r="C18" s="56" t="s">
        <v>28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30" customHeight="1">
      <c r="A19" s="29"/>
      <c r="B19" s="25"/>
      <c r="C19" s="56" t="s">
        <v>29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30" customHeight="1">
      <c r="A20" s="29"/>
      <c r="B20" s="25"/>
      <c r="C20" s="56" t="s">
        <v>30</v>
      </c>
      <c r="D20" s="6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30" customHeight="1">
      <c r="A21" s="29"/>
      <c r="B21" s="25"/>
      <c r="C21" s="56" t="s">
        <v>31</v>
      </c>
      <c r="D21" s="6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30" customHeight="1">
      <c r="A22" s="29"/>
      <c r="B22" s="25"/>
      <c r="C22" s="44" t="s">
        <v>32</v>
      </c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30" customHeight="1">
      <c r="A23" s="29"/>
      <c r="B23" s="25"/>
      <c r="C23" s="44" t="s">
        <v>33</v>
      </c>
      <c r="D23" s="6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30.75" customHeight="1">
      <c r="A24" s="29"/>
      <c r="B24" s="25"/>
      <c r="C24" s="44" t="s">
        <v>34</v>
      </c>
      <c r="D24" s="6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30.75" customHeight="1">
      <c r="A25" s="29"/>
      <c r="B25" s="25"/>
      <c r="C25" s="44" t="s">
        <v>35</v>
      </c>
      <c r="D25" s="6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30.75" customHeight="1">
      <c r="A26" s="29"/>
      <c r="B26" s="25"/>
      <c r="C26" s="44" t="s">
        <v>36</v>
      </c>
      <c r="D26" s="6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30.75" customHeight="1">
      <c r="A27" s="29"/>
      <c r="B27" s="25"/>
      <c r="C27" s="44" t="s">
        <v>37</v>
      </c>
      <c r="D27" s="6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30" customHeight="1">
      <c r="A28" s="29"/>
      <c r="B28" s="25"/>
      <c r="C28" s="29"/>
      <c r="D28" s="25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64"/>
      <c r="B29" s="25"/>
      <c r="C29" s="29" t="s">
        <v>106</v>
      </c>
      <c r="D29" s="25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25"/>
      <c r="C30" s="25"/>
      <c r="D30" s="25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</row>
    <row r="31" spans="1:250" ht="30" customHeight="1">
      <c r="A31" s="47" t="s">
        <v>42</v>
      </c>
      <c r="B31" s="43">
        <f>SUM(B6:B30)</f>
        <v>1223.38</v>
      </c>
      <c r="C31" s="47" t="s">
        <v>43</v>
      </c>
      <c r="D31" s="43">
        <f>SUM(D10:D30)</f>
        <v>1223.38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27" customHeight="1">
      <c r="A32" s="30"/>
      <c r="B32" s="65"/>
      <c r="C32" s="66"/>
      <c r="D32" s="67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27.75" customHeight="1">
      <c r="A33" s="68"/>
      <c r="B33" s="69"/>
      <c r="C33" s="68"/>
      <c r="D33" s="69"/>
      <c r="E33" s="68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27.75" customHeight="1">
      <c r="A34" s="70"/>
      <c r="B34" s="71"/>
      <c r="C34" s="71"/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27.75" customHeight="1">
      <c r="A35" s="71"/>
      <c r="B35" s="71"/>
      <c r="C35" s="71"/>
      <c r="D35" s="71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</row>
    <row r="36" spans="1:250" ht="27.75" customHeight="1">
      <c r="A36" s="71"/>
      <c r="B36" s="7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</row>
    <row r="37" spans="1:250" ht="27.75" customHeight="1">
      <c r="A37" s="71"/>
      <c r="B37" s="71"/>
      <c r="C37" s="71"/>
      <c r="D37" s="7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view="pageBreakPreview" zoomScale="85" zoomScaleNormal="115" zoomScaleSheetLayoutView="85" workbookViewId="0" topLeftCell="A1">
      <selection activeCell="C20" sqref="C20"/>
    </sheetView>
  </sheetViews>
  <sheetFormatPr defaultColWidth="9.16015625" defaultRowHeight="27.75" customHeight="1"/>
  <cols>
    <col min="1" max="1" width="16.83203125" style="16" customWidth="1"/>
    <col min="2" max="2" width="33.5" style="16" customWidth="1"/>
    <col min="3" max="6" width="15.5" style="16" customWidth="1"/>
    <col min="7" max="7" width="18.66015625" style="16" customWidth="1"/>
    <col min="8" max="245" width="7.66015625" style="16" customWidth="1"/>
    <col min="246" max="16384" width="9.16015625" style="40" customWidth="1"/>
  </cols>
  <sheetData>
    <row r="1" spans="1:3" ht="27.75" customHeight="1">
      <c r="A1" s="17" t="s">
        <v>107</v>
      </c>
      <c r="B1" s="17"/>
      <c r="C1" s="17"/>
    </row>
    <row r="2" spans="1:7" s="13" customFormat="1" ht="34.5" customHeight="1">
      <c r="A2" s="18" t="s">
        <v>108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67</v>
      </c>
      <c r="B4" s="19" t="s">
        <v>68</v>
      </c>
      <c r="C4" s="19" t="s">
        <v>49</v>
      </c>
      <c r="D4" s="20" t="s">
        <v>70</v>
      </c>
      <c r="E4" s="20"/>
      <c r="F4" s="20"/>
      <c r="G4" s="47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109</v>
      </c>
      <c r="E5" s="19" t="s">
        <v>110</v>
      </c>
      <c r="F5" s="19" t="s">
        <v>111</v>
      </c>
      <c r="G5" s="47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48" t="s">
        <v>112</v>
      </c>
      <c r="B6" s="48" t="s">
        <v>76</v>
      </c>
      <c r="C6" s="49">
        <f>D6+G6</f>
        <v>1073.6399999999999</v>
      </c>
      <c r="D6" s="49">
        <f>SUM(E6:F6)</f>
        <v>800.42</v>
      </c>
      <c r="E6" s="49">
        <v>765.5</v>
      </c>
      <c r="F6" s="49">
        <v>34.92</v>
      </c>
      <c r="G6" s="50">
        <v>273.22</v>
      </c>
    </row>
    <row r="7" spans="1:7" ht="34.5" customHeight="1">
      <c r="A7" s="48">
        <v>20701</v>
      </c>
      <c r="B7" s="48" t="s">
        <v>113</v>
      </c>
      <c r="C7" s="49">
        <f>D7+G7</f>
        <v>1073.6399999999999</v>
      </c>
      <c r="D7" s="49">
        <f>SUM(E7:F7)</f>
        <v>800.42</v>
      </c>
      <c r="E7" s="49">
        <v>765.5</v>
      </c>
      <c r="F7" s="49">
        <v>34.92</v>
      </c>
      <c r="G7" s="50">
        <v>273.22</v>
      </c>
    </row>
    <row r="8" spans="1:7" ht="34.5" customHeight="1">
      <c r="A8" s="29">
        <v>2070104</v>
      </c>
      <c r="B8" s="23" t="s">
        <v>114</v>
      </c>
      <c r="C8" s="49">
        <f>D8+G8</f>
        <v>800.42</v>
      </c>
      <c r="D8" s="49">
        <f>SUM(E8:F8)</f>
        <v>800.42</v>
      </c>
      <c r="E8" s="49">
        <v>765.5</v>
      </c>
      <c r="F8" s="49">
        <v>34.92</v>
      </c>
      <c r="G8" s="50"/>
    </row>
    <row r="9" spans="1:7" ht="34.5" customHeight="1">
      <c r="A9" s="29">
        <v>2070109</v>
      </c>
      <c r="B9" s="23" t="s">
        <v>115</v>
      </c>
      <c r="C9" s="49">
        <v>273.22</v>
      </c>
      <c r="D9" s="49"/>
      <c r="E9" s="49"/>
      <c r="F9" s="49"/>
      <c r="G9" s="50">
        <v>273.22</v>
      </c>
    </row>
    <row r="10" spans="1:7" ht="34.5" customHeight="1">
      <c r="A10" s="48" t="s">
        <v>83</v>
      </c>
      <c r="B10" s="23" t="s">
        <v>84</v>
      </c>
      <c r="C10" s="49">
        <v>101.23</v>
      </c>
      <c r="D10" s="49">
        <v>101.23</v>
      </c>
      <c r="E10" s="49">
        <v>101.23</v>
      </c>
      <c r="F10" s="49"/>
      <c r="G10" s="50"/>
    </row>
    <row r="11" spans="1:7" ht="34.5" customHeight="1">
      <c r="A11" s="48" t="s">
        <v>85</v>
      </c>
      <c r="B11" s="48" t="s">
        <v>86</v>
      </c>
      <c r="C11" s="49">
        <f>C12+C13</f>
        <v>101.22999999999999</v>
      </c>
      <c r="D11" s="49">
        <f>D12+D13</f>
        <v>101.22999999999999</v>
      </c>
      <c r="E11" s="49">
        <f>E12+E13</f>
        <v>101.22999999999999</v>
      </c>
      <c r="F11" s="49"/>
      <c r="G11" s="50"/>
    </row>
    <row r="12" spans="1:7" ht="34.5" customHeight="1">
      <c r="A12" s="48" t="s">
        <v>87</v>
      </c>
      <c r="B12" s="29" t="s">
        <v>88</v>
      </c>
      <c r="C12" s="49">
        <f>D12+G12</f>
        <v>67.49</v>
      </c>
      <c r="D12" s="49">
        <f>SUM(E12:F12)</f>
        <v>67.49</v>
      </c>
      <c r="E12" s="49">
        <v>67.49</v>
      </c>
      <c r="F12" s="51"/>
      <c r="G12" s="50"/>
    </row>
    <row r="13" spans="1:7" ht="34.5" customHeight="1">
      <c r="A13" s="48" t="s">
        <v>89</v>
      </c>
      <c r="B13" s="29" t="s">
        <v>90</v>
      </c>
      <c r="C13" s="49">
        <f>D13+G13</f>
        <v>33.74</v>
      </c>
      <c r="D13" s="49">
        <f>SUM(E13:F13)</f>
        <v>33.74</v>
      </c>
      <c r="E13" s="49">
        <v>33.74</v>
      </c>
      <c r="F13" s="51"/>
      <c r="G13" s="50"/>
    </row>
    <row r="14" spans="1:7" ht="34.5" customHeight="1">
      <c r="A14" s="48" t="s">
        <v>91</v>
      </c>
      <c r="B14" s="23" t="s">
        <v>92</v>
      </c>
      <c r="C14" s="49">
        <v>48.51</v>
      </c>
      <c r="D14" s="49">
        <v>48.51</v>
      </c>
      <c r="E14" s="49">
        <v>48.51</v>
      </c>
      <c r="F14" s="49"/>
      <c r="G14" s="49"/>
    </row>
    <row r="15" spans="1:7" ht="34.5" customHeight="1">
      <c r="A15" s="48" t="s">
        <v>93</v>
      </c>
      <c r="B15" s="23" t="s">
        <v>94</v>
      </c>
      <c r="C15" s="49">
        <f>SUM(C16:C17)</f>
        <v>48.510000000000005</v>
      </c>
      <c r="D15" s="49">
        <f>SUM(D16:D17)</f>
        <v>48.510000000000005</v>
      </c>
      <c r="E15" s="49">
        <f>SUM(E16:E17)</f>
        <v>48.510000000000005</v>
      </c>
      <c r="F15" s="51"/>
      <c r="G15" s="51"/>
    </row>
    <row r="16" spans="1:7" ht="34.5" customHeight="1">
      <c r="A16" s="48" t="s">
        <v>95</v>
      </c>
      <c r="B16" s="23" t="s">
        <v>96</v>
      </c>
      <c r="C16" s="49">
        <f>D16+G16</f>
        <v>27.42</v>
      </c>
      <c r="D16" s="49">
        <f>SUM(E16:F16)</f>
        <v>27.42</v>
      </c>
      <c r="E16" s="49">
        <v>27.42</v>
      </c>
      <c r="F16" s="49"/>
      <c r="G16" s="50"/>
    </row>
    <row r="17" spans="1:7" ht="34.5" customHeight="1">
      <c r="A17" s="48" t="s">
        <v>97</v>
      </c>
      <c r="B17" s="48" t="s">
        <v>98</v>
      </c>
      <c r="C17" s="49">
        <f>D17+G17</f>
        <v>21.09</v>
      </c>
      <c r="D17" s="49">
        <f>SUM(E17:F17)</f>
        <v>21.09</v>
      </c>
      <c r="E17" s="49">
        <v>21.09</v>
      </c>
      <c r="F17" s="49"/>
      <c r="G17" s="50"/>
    </row>
    <row r="18" spans="1:7" ht="34.5" customHeight="1">
      <c r="A18" s="48"/>
      <c r="B18" s="19" t="s">
        <v>49</v>
      </c>
      <c r="C18" s="49">
        <f>C6+C10+C14</f>
        <v>1223.3799999999999</v>
      </c>
      <c r="D18" s="49">
        <f>D6+D10+D14</f>
        <v>950.16</v>
      </c>
      <c r="E18" s="49">
        <f>E6+E10+E14</f>
        <v>915.24</v>
      </c>
      <c r="F18" s="49">
        <f>F6+F10+F14</f>
        <v>34.92</v>
      </c>
      <c r="G18" s="49">
        <f>G6+G10+G14</f>
        <v>273.22</v>
      </c>
    </row>
  </sheetData>
  <sheetProtection/>
  <mergeCells count="4">
    <mergeCell ref="A4:A5"/>
    <mergeCell ref="B4:B5"/>
    <mergeCell ref="C4:C5"/>
    <mergeCell ref="G4:G5"/>
  </mergeCells>
  <printOptions horizontalCentered="1"/>
  <pageMargins left="1.0236220472440944" right="0.8267716535433072" top="1.1811023622047245" bottom="0.5905511811023623" header="0.5118110236220472" footer="0.5118110236220472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workbookViewId="0" topLeftCell="A1">
      <selection activeCell="C22" sqref="C22"/>
    </sheetView>
  </sheetViews>
  <sheetFormatPr defaultColWidth="9.16015625" defaultRowHeight="12.75" customHeight="1"/>
  <cols>
    <col min="1" max="1" width="28.16015625" style="40" customWidth="1"/>
    <col min="2" max="2" width="31.5" style="40" customWidth="1"/>
    <col min="3" max="5" width="24.66015625" style="40" customWidth="1"/>
    <col min="6" max="243" width="7.66015625" style="40" customWidth="1"/>
    <col min="244" max="16384" width="9.16015625" style="40" customWidth="1"/>
  </cols>
  <sheetData>
    <row r="1" spans="1:5" ht="33.75" customHeight="1">
      <c r="A1" s="41" t="s">
        <v>116</v>
      </c>
      <c r="B1" s="41"/>
      <c r="C1" s="42"/>
      <c r="D1" s="42"/>
      <c r="E1" s="42"/>
    </row>
    <row r="2" spans="1:243" ht="39.75" customHeight="1">
      <c r="A2" s="18" t="s">
        <v>117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118</v>
      </c>
      <c r="B4" s="19"/>
      <c r="C4" s="20" t="s">
        <v>119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109</v>
      </c>
      <c r="D5" s="19" t="s">
        <v>110</v>
      </c>
      <c r="E5" s="19" t="s">
        <v>111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29">
        <v>301</v>
      </c>
      <c r="B6" s="23" t="s">
        <v>120</v>
      </c>
      <c r="C6" s="43">
        <f>SUM(C7:C15)</f>
        <v>896.21</v>
      </c>
      <c r="D6" s="43">
        <f>SUM(D7:D15)</f>
        <v>896.21</v>
      </c>
      <c r="E6" s="43">
        <f>SUM(E7:E15)</f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29">
        <v>30101</v>
      </c>
      <c r="B7" s="23" t="s">
        <v>121</v>
      </c>
      <c r="C7" s="43">
        <f aca="true" t="shared" si="0" ref="C7:C19">SUM(D7:E7)</f>
        <v>193.65</v>
      </c>
      <c r="D7" s="43">
        <v>193.65</v>
      </c>
      <c r="E7" s="4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9">
        <v>30102</v>
      </c>
      <c r="B8" s="23" t="s">
        <v>122</v>
      </c>
      <c r="C8" s="43">
        <f t="shared" si="0"/>
        <v>79.11</v>
      </c>
      <c r="D8" s="43">
        <v>79.11</v>
      </c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9">
        <v>30107</v>
      </c>
      <c r="B9" s="23" t="s">
        <v>123</v>
      </c>
      <c r="C9" s="43">
        <f t="shared" si="0"/>
        <v>228.12</v>
      </c>
      <c r="D9" s="43">
        <v>228.12</v>
      </c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9">
        <v>30108</v>
      </c>
      <c r="B10" s="23" t="s">
        <v>124</v>
      </c>
      <c r="C10" s="43">
        <f t="shared" si="0"/>
        <v>67.49</v>
      </c>
      <c r="D10" s="43">
        <v>67.49</v>
      </c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9">
        <v>30109</v>
      </c>
      <c r="B11" s="23" t="s">
        <v>125</v>
      </c>
      <c r="C11" s="43">
        <f t="shared" si="0"/>
        <v>33.74</v>
      </c>
      <c r="D11" s="43">
        <v>33.74</v>
      </c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9">
        <v>30110</v>
      </c>
      <c r="B12" s="23" t="s">
        <v>126</v>
      </c>
      <c r="C12" s="43">
        <f t="shared" si="0"/>
        <v>27.42</v>
      </c>
      <c r="D12" s="43">
        <v>27.42</v>
      </c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9">
        <v>30112</v>
      </c>
      <c r="B13" s="23" t="s">
        <v>127</v>
      </c>
      <c r="C13" s="43">
        <f t="shared" si="0"/>
        <v>21.09</v>
      </c>
      <c r="D13" s="43">
        <v>21.09</v>
      </c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9">
        <v>30112</v>
      </c>
      <c r="B14" s="23" t="s">
        <v>127</v>
      </c>
      <c r="C14" s="43">
        <f t="shared" si="0"/>
        <v>12.58</v>
      </c>
      <c r="D14" s="43">
        <v>12.58</v>
      </c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9">
        <v>30113</v>
      </c>
      <c r="B15" s="23" t="s">
        <v>128</v>
      </c>
      <c r="C15" s="43">
        <f t="shared" si="0"/>
        <v>233.01</v>
      </c>
      <c r="D15" s="43">
        <v>233.01</v>
      </c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9">
        <v>302</v>
      </c>
      <c r="B16" s="23" t="s">
        <v>129</v>
      </c>
      <c r="C16" s="43">
        <f>SUM(C17:C18)</f>
        <v>34.92</v>
      </c>
      <c r="D16" s="43">
        <f>SUM(D17:D18)</f>
        <v>0</v>
      </c>
      <c r="E16" s="43">
        <f>SUM(E17:E18)</f>
        <v>34.92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9">
        <v>30228</v>
      </c>
      <c r="B17" s="23" t="s">
        <v>130</v>
      </c>
      <c r="C17" s="43">
        <f>SUM(D17:E17)</f>
        <v>9.72</v>
      </c>
      <c r="D17" s="43"/>
      <c r="E17" s="43">
        <v>9.72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5" ht="34.5" customHeight="1">
      <c r="A18" s="29">
        <v>30299</v>
      </c>
      <c r="B18" s="23" t="s">
        <v>131</v>
      </c>
      <c r="C18" s="43">
        <f>SUM(D18:E18)</f>
        <v>25.2</v>
      </c>
      <c r="D18" s="43"/>
      <c r="E18" s="43">
        <v>25.2</v>
      </c>
    </row>
    <row r="19" spans="1:5" ht="34.5" customHeight="1">
      <c r="A19" s="29">
        <v>303</v>
      </c>
      <c r="B19" s="23" t="s">
        <v>132</v>
      </c>
      <c r="C19" s="43">
        <f>SUM(C20:C21)</f>
        <v>19.03</v>
      </c>
      <c r="D19" s="43">
        <f>SUM(D20:D21)</f>
        <v>19.03</v>
      </c>
      <c r="E19" s="43">
        <f>SUM(E20:E21)</f>
        <v>0</v>
      </c>
    </row>
    <row r="20" spans="1:5" ht="34.5" customHeight="1">
      <c r="A20" s="29">
        <v>30302</v>
      </c>
      <c r="B20" s="23" t="s">
        <v>133</v>
      </c>
      <c r="C20" s="43">
        <f>SUM(D20:E20)</f>
        <v>19.01</v>
      </c>
      <c r="D20" s="43">
        <v>19.01</v>
      </c>
      <c r="E20" s="43"/>
    </row>
    <row r="21" spans="1:5" ht="34.5" customHeight="1">
      <c r="A21" s="29">
        <v>30309</v>
      </c>
      <c r="B21" s="23" t="s">
        <v>134</v>
      </c>
      <c r="C21" s="43">
        <f>SUM(D21:E21)</f>
        <v>0.02</v>
      </c>
      <c r="D21" s="43">
        <v>0.02</v>
      </c>
      <c r="E21" s="43"/>
    </row>
    <row r="22" spans="1:5" ht="34.5" customHeight="1">
      <c r="A22" s="29"/>
      <c r="B22" s="28" t="s">
        <v>49</v>
      </c>
      <c r="C22" s="43">
        <f>C6+C16+C19</f>
        <v>950.16</v>
      </c>
      <c r="D22" s="43">
        <f>D6+D16+D19</f>
        <v>915.24</v>
      </c>
      <c r="E22" s="43">
        <f>E6+E16+E19</f>
        <v>34.92</v>
      </c>
    </row>
    <row r="23" spans="1:5" ht="34.5" customHeight="1">
      <c r="A23" s="44" t="s">
        <v>135</v>
      </c>
      <c r="B23" s="45"/>
      <c r="C23" s="45"/>
      <c r="D23" s="45"/>
      <c r="E23" s="46"/>
    </row>
  </sheetData>
  <sheetProtection/>
  <mergeCells count="2">
    <mergeCell ref="A4:B4"/>
    <mergeCell ref="A23:E23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A7" sqref="A7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136</v>
      </c>
      <c r="B1" s="32"/>
      <c r="C1" s="32"/>
      <c r="D1" s="32"/>
      <c r="E1" s="32"/>
      <c r="F1" s="32"/>
    </row>
    <row r="2" spans="1:6" ht="42" customHeight="1">
      <c r="A2" s="4" t="s">
        <v>137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35" t="s">
        <v>138</v>
      </c>
      <c r="B5" s="35" t="s">
        <v>139</v>
      </c>
      <c r="C5" s="36" t="s">
        <v>140</v>
      </c>
      <c r="D5" s="36"/>
      <c r="E5" s="36"/>
      <c r="F5" s="36" t="s">
        <v>141</v>
      </c>
      <c r="H5" s="37"/>
      <c r="I5" s="37"/>
    </row>
    <row r="6" spans="1:9" ht="64.5" customHeight="1">
      <c r="A6" s="35"/>
      <c r="B6" s="35"/>
      <c r="C6" s="36" t="s">
        <v>142</v>
      </c>
      <c r="D6" s="35" t="s">
        <v>143</v>
      </c>
      <c r="E6" s="35" t="s">
        <v>144</v>
      </c>
      <c r="F6" s="36"/>
      <c r="H6" s="38"/>
      <c r="I6" s="37"/>
    </row>
    <row r="7" spans="1:9" ht="64.5" customHeight="1">
      <c r="A7" s="36">
        <v>0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H7" s="37"/>
      <c r="I7" s="37"/>
    </row>
    <row r="8" spans="1:6" ht="51" customHeight="1">
      <c r="A8" s="39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9" sqref="D9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145</v>
      </c>
      <c r="B1" s="17"/>
    </row>
    <row r="2" spans="1:5" s="13" customFormat="1" ht="34.5" customHeight="1">
      <c r="A2" s="18" t="s">
        <v>146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67</v>
      </c>
      <c r="B4" s="19" t="s">
        <v>68</v>
      </c>
      <c r="C4" s="20" t="s">
        <v>147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109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5"/>
    </row>
    <row r="7" spans="1:5" ht="6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9"/>
      <c r="B10" s="29"/>
      <c r="C10" s="24"/>
      <c r="D10" s="25"/>
      <c r="E10" s="25"/>
    </row>
    <row r="11" spans="1:5" ht="34.5" customHeight="1">
      <c r="A11" s="26"/>
      <c r="B11" s="26"/>
      <c r="C11" s="24"/>
      <c r="D11" s="25"/>
      <c r="E11" s="25"/>
    </row>
    <row r="12" spans="1:5" ht="34.5" customHeight="1">
      <c r="A12" s="27"/>
      <c r="B12" s="27"/>
      <c r="C12" s="24"/>
      <c r="D12" s="25"/>
      <c r="E12" s="25"/>
    </row>
    <row r="13" spans="1:5" ht="34.5" customHeight="1">
      <c r="A13" s="28"/>
      <c r="B13" s="28"/>
      <c r="C13" s="24"/>
      <c r="D13" s="25"/>
      <c r="E13" s="25"/>
    </row>
    <row r="14" spans="1:5" ht="34.5" customHeight="1">
      <c r="A14" s="28"/>
      <c r="B14" s="28"/>
      <c r="C14" s="24"/>
      <c r="D14" s="25"/>
      <c r="E14" s="25"/>
    </row>
    <row r="15" spans="1:5" ht="34.5" customHeight="1">
      <c r="A15" s="28"/>
      <c r="B15" s="28" t="s">
        <v>148</v>
      </c>
      <c r="C15" s="24"/>
      <c r="D15" s="25"/>
      <c r="E15" s="25"/>
    </row>
    <row r="16" spans="1:2" ht="27.75" customHeight="1">
      <c r="A16" s="30" t="s">
        <v>149</v>
      </c>
      <c r="B16" s="30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HPL</cp:lastModifiedBy>
  <cp:lastPrinted>2022-07-08T03:30:34Z</cp:lastPrinted>
  <dcterms:created xsi:type="dcterms:W3CDTF">2016-02-18T02:32:40Z</dcterms:created>
  <dcterms:modified xsi:type="dcterms:W3CDTF">2023-03-29T08:10:58Z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5E102D48E4384B979D3EB1932CA8F514</vt:lpwstr>
  </property>
</Properties>
</file>