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215" windowHeight="7530" tabRatio="761" firstSheet="1" activeTab="6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'10'!$A$1:$L$15</definedName>
    <definedName name="_xlnm.Print_Area" localSheetId="3">'3'!$A$1:$H$21</definedName>
    <definedName name="_xlnm.Print_Area" localSheetId="4">'4'!$A$1:$D$31</definedName>
  </definedNames>
  <calcPr fullCalcOnLoad="1"/>
</workbook>
</file>

<file path=xl/sharedStrings.xml><?xml version="1.0" encoding="utf-8"?>
<sst xmlns="http://schemas.openxmlformats.org/spreadsheetml/2006/main" count="319" uniqueCount="227">
  <si>
    <t>单位：万元</t>
  </si>
  <si>
    <t xml:space="preserve">收               入 </t>
  </si>
  <si>
    <t>支               出</t>
  </si>
  <si>
    <t>项         目</t>
  </si>
  <si>
    <t>一、一般公共服务支出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</si>
  <si>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</si>
  <si>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</si>
  <si>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</si>
  <si>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</si>
  <si>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</si>
  <si>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</si>
  <si>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</si>
  <si>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</si>
  <si>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</si>
  <si>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</si>
  <si>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</si>
  <si>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</si>
  <si>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</si>
  <si>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</si>
  <si>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</si>
  <si>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</si>
  <si>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</si>
  <si>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</si>
  <si>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</si>
  <si>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</si>
  <si>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</si>
  <si>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</si>
  <si>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收     入     总      计</t>
  </si>
  <si>
    <t>支　   出　   总   　计</t>
  </si>
  <si>
    <t>小计</t>
  </si>
  <si>
    <t>基本支出</t>
  </si>
  <si>
    <t>项目支出</t>
  </si>
  <si>
    <t>上缴上级支出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</si>
  <si>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</si>
  <si>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××类</t>
  </si>
  <si>
    <t>……</t>
  </si>
  <si>
    <t>合   计</t>
  </si>
  <si>
    <t>××款</t>
  </si>
  <si>
    <t>××项</t>
  </si>
  <si>
    <t>注：本表按支出功能分类填列，明细到类、款、项三级科目。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</si>
  <si>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</si>
  <si>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</si>
  <si>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</si>
  <si>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</si>
  <si>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</si>
  <si>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</si>
  <si>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>注：本表按部门预算支出经济分类填列，明细到类、款两级科目。</t>
  </si>
  <si>
    <t>××类（如：城乡社区支出）</t>
  </si>
  <si>
    <t>××款（如：国有土地使用权出让收入及对应专项债务收入安排的支出）</t>
  </si>
  <si>
    <t>××项（如：城市建设支出）</t>
  </si>
  <si>
    <t>因公出国（境）费</t>
  </si>
  <si>
    <t>公务用车购置及运行费</t>
  </si>
  <si>
    <t>公务接待费</t>
  </si>
  <si>
    <t>小  计</t>
  </si>
  <si>
    <t>一、一般公共预算拨款收入</t>
  </si>
  <si>
    <t>二、政府性基金预算拨款收入</t>
  </si>
  <si>
    <t>三、国有资本经营预算算拨款收入</t>
  </si>
  <si>
    <t>年终结转结余</t>
  </si>
  <si>
    <t>二十二、国有资本经营预算支出</t>
  </si>
  <si>
    <t>部门（单位）代码</t>
  </si>
  <si>
    <t>部门（单位）名称</t>
  </si>
  <si>
    <t>合计</t>
  </si>
  <si>
    <t>本年收入</t>
  </si>
  <si>
    <t>小计</t>
  </si>
  <si>
    <t>事业收入</t>
  </si>
  <si>
    <t>事业单位经营收入</t>
  </si>
  <si>
    <t>科目编码</t>
  </si>
  <si>
    <t>科目名称</t>
  </si>
  <si>
    <t>合 计</t>
  </si>
  <si>
    <t>一、本年收入</t>
  </si>
  <si>
    <t>（一）一般公共预算拨款</t>
  </si>
  <si>
    <t>（二）政府性基金预算拨款</t>
  </si>
  <si>
    <t>（三）国有资本经营预算拨款</t>
  </si>
  <si>
    <t>（一）一般公共预算拨款</t>
  </si>
  <si>
    <t>（二）政府性基金预算拨款</t>
  </si>
  <si>
    <t>（三）国有资本经营预算拨款</t>
  </si>
  <si>
    <t>二、年终结转结余</t>
  </si>
  <si>
    <t xml:space="preserve"> </t>
  </si>
  <si>
    <t>合 计</t>
  </si>
  <si>
    <t>科目编码</t>
  </si>
  <si>
    <t>基本支出</t>
  </si>
  <si>
    <t>人员经费</t>
  </si>
  <si>
    <t>公用经费</t>
  </si>
  <si>
    <t>项目支出</t>
  </si>
  <si>
    <t>部门预算支出经济分类</t>
  </si>
  <si>
    <t>科目编码</t>
  </si>
  <si>
    <t>科目名称</t>
  </si>
  <si>
    <t>本年一般公共预算基本支出</t>
  </si>
  <si>
    <t>“三公”经费合  计</t>
  </si>
  <si>
    <t>公务用车购置费</t>
  </si>
  <si>
    <t>公务用车运行费</t>
  </si>
  <si>
    <t>项目名称</t>
  </si>
  <si>
    <t>项目单位</t>
  </si>
  <si>
    <t>合计</t>
  </si>
  <si>
    <t>本年拨款</t>
  </si>
  <si>
    <t>财政拨款结转结余</t>
  </si>
  <si>
    <t>财政专户
管理资金</t>
  </si>
  <si>
    <t>单位资金</t>
  </si>
  <si>
    <t>一般公共
预算</t>
  </si>
  <si>
    <t>政府性基金
预算</t>
  </si>
  <si>
    <t>国有资本
经营预算</t>
  </si>
  <si>
    <t>一般公共预算</t>
  </si>
  <si>
    <t>政府性基金预算</t>
  </si>
  <si>
    <t>国有资本经营预算</t>
  </si>
  <si>
    <t>财政专户管理资金</t>
  </si>
  <si>
    <t>单位资金</t>
  </si>
  <si>
    <t>注：财政专户管理资金收入是指教育收费收入；事业收入不含教育收费收入，下同。</t>
  </si>
  <si>
    <t>合  计</t>
  </si>
  <si>
    <t>科目名称</t>
  </si>
  <si>
    <t>科目编码</t>
  </si>
  <si>
    <t>本年政府性基金预算支出</t>
  </si>
  <si>
    <t>预算数</t>
  </si>
  <si>
    <t>预算数</t>
  </si>
  <si>
    <t>上年结转结余</t>
  </si>
  <si>
    <t>一般公共预算</t>
  </si>
  <si>
    <t>政府性基金预算</t>
  </si>
  <si>
    <t>国有资本经营预算算</t>
  </si>
  <si>
    <t>财政专户管理资金</t>
  </si>
  <si>
    <t>上级补助收入</t>
  </si>
  <si>
    <t>附属单位上缴收入</t>
  </si>
  <si>
    <t>其他收入</t>
  </si>
  <si>
    <t>预算数</t>
  </si>
  <si>
    <t>单位：万元</t>
  </si>
  <si>
    <t>部门收支总体情况表</t>
  </si>
  <si>
    <t>四、财政专户管理资金收入</t>
  </si>
  <si>
    <t>五、事业收入</t>
  </si>
  <si>
    <t>六、事业单位经营收入</t>
  </si>
  <si>
    <t>七、上级补助收入</t>
  </si>
  <si>
    <t>八、附属单位上缴收入</t>
  </si>
  <si>
    <t>九、其他收入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</si>
  <si>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</si>
  <si>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</si>
  <si>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</si>
  <si>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</si>
  <si>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</si>
  <si>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政府性基金预算支出情况表</t>
  </si>
  <si>
    <t>一般公共预算“三公”经费支出情况表</t>
  </si>
  <si>
    <t>项目支出表</t>
  </si>
  <si>
    <t>类型</t>
  </si>
  <si>
    <t>附表1</t>
  </si>
  <si>
    <t>附表2</t>
  </si>
  <si>
    <t>附表3</t>
  </si>
  <si>
    <t>附表4</t>
  </si>
  <si>
    <t>附表5</t>
  </si>
  <si>
    <t>附表6</t>
  </si>
  <si>
    <t>附表7</t>
  </si>
  <si>
    <t>附表8</t>
  </si>
  <si>
    <t>附表9</t>
  </si>
  <si>
    <t>国有资本经营预算支出情况表</t>
  </si>
  <si>
    <t>附表10</t>
  </si>
  <si>
    <t>本年国有资本经营基金预算支出</t>
  </si>
  <si>
    <t>事业单位经营支出</t>
  </si>
  <si>
    <t>对附属单位补助支出</t>
  </si>
  <si>
    <t>二、上年财政结转结余</t>
  </si>
  <si>
    <t>上年结转结余</t>
  </si>
  <si>
    <t>科目名称</t>
  </si>
  <si>
    <t>和平区财政局</t>
  </si>
  <si>
    <t>金财工程及软件升级项目</t>
  </si>
  <si>
    <t>物业补贴项目</t>
  </si>
  <si>
    <t>市结算补助项目</t>
  </si>
  <si>
    <t>预算绩效管理项目</t>
  </si>
  <si>
    <t>编外人员工资项目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</si>
  <si>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其他工资福利支出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</si>
  <si>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机关事业单位基本养老</t>
    </r>
    <r>
      <rPr>
        <sz val="12"/>
        <rFont val="宋体"/>
        <family val="0"/>
      </rPr>
      <t>保险缴费</t>
    </r>
  </si>
  <si>
    <r>
      <t>5</t>
    </r>
    <r>
      <rPr>
        <sz val="12"/>
        <rFont val="宋体"/>
        <family val="0"/>
      </rPr>
      <t>3.985968</t>
    </r>
  </si>
  <si>
    <r>
      <t>27.0926</t>
    </r>
    <r>
      <rPr>
        <sz val="12"/>
        <rFont val="宋体"/>
        <family val="0"/>
      </rPr>
      <t>00</t>
    </r>
  </si>
  <si>
    <r>
      <t>223.7802</t>
    </r>
    <r>
      <rPr>
        <sz val="12"/>
        <rFont val="宋体"/>
        <family val="0"/>
      </rPr>
      <t>00</t>
    </r>
  </si>
  <si>
    <r>
      <t>147.6132</t>
    </r>
    <r>
      <rPr>
        <sz val="12"/>
        <rFont val="宋体"/>
        <family val="0"/>
      </rPr>
      <t>00</t>
    </r>
  </si>
  <si>
    <r>
      <t>31.1040</t>
    </r>
    <r>
      <rPr>
        <sz val="12"/>
        <rFont val="宋体"/>
        <family val="0"/>
      </rPr>
      <t>00</t>
    </r>
  </si>
  <si>
    <t xml:space="preserve">  职业年金缴费</t>
  </si>
  <si>
    <t>26.992984</t>
  </si>
  <si>
    <r>
      <t>本部门</t>
    </r>
    <r>
      <rPr>
        <sz val="15"/>
        <rFont val="Times New Roman"/>
        <family val="1"/>
      </rPr>
      <t>2022</t>
    </r>
    <r>
      <rPr>
        <sz val="15"/>
        <rFont val="仿宋_GB2312"/>
        <family val="3"/>
      </rPr>
      <t>年政府性基金预算支出情况表为空表。</t>
    </r>
  </si>
  <si>
    <r>
      <t>本部门</t>
    </r>
    <r>
      <rPr>
        <sz val="15"/>
        <rFont val="Times New Roman"/>
        <family val="1"/>
      </rPr>
      <t>2022</t>
    </r>
    <r>
      <rPr>
        <sz val="15"/>
        <rFont val="仿宋_GB2312"/>
        <family val="3"/>
      </rPr>
      <t>年国有资本经营预算支出情况表为空表。</t>
    </r>
  </si>
  <si>
    <r>
      <t>本部门</t>
    </r>
    <r>
      <rPr>
        <sz val="15"/>
        <rFont val="Times New Roman"/>
        <family val="1"/>
      </rPr>
      <t>2022</t>
    </r>
    <r>
      <rPr>
        <sz val="15"/>
        <rFont val="仿宋_GB2312"/>
        <family val="3"/>
      </rPr>
      <t>年一般公共预算“三公”经费支出情况表为空表。</t>
    </r>
  </si>
  <si>
    <r>
      <t xml:space="preserve"> </t>
    </r>
    <r>
      <rPr>
        <sz val="12"/>
        <rFont val="宋体"/>
        <family val="0"/>
      </rPr>
      <t xml:space="preserve"> 职工基本医疗保险缴费</t>
    </r>
  </si>
  <si>
    <r>
      <t>3</t>
    </r>
    <r>
      <rPr>
        <sz val="12"/>
        <rFont val="宋体"/>
        <family val="0"/>
      </rPr>
      <t>5.428292</t>
    </r>
  </si>
  <si>
    <r>
      <t xml:space="preserve"> </t>
    </r>
    <r>
      <rPr>
        <sz val="12"/>
        <rFont val="宋体"/>
        <family val="0"/>
      </rPr>
      <t xml:space="preserve"> 公务员医疗补助缴费</t>
    </r>
  </si>
  <si>
    <r>
      <t>1</t>
    </r>
    <r>
      <rPr>
        <sz val="12"/>
        <rFont val="宋体"/>
        <family val="0"/>
      </rPr>
      <t>3.496492</t>
    </r>
  </si>
  <si>
    <r>
      <t xml:space="preserve"> </t>
    </r>
    <r>
      <rPr>
        <sz val="12"/>
        <rFont val="宋体"/>
        <family val="0"/>
      </rPr>
      <t xml:space="preserve"> 其他社会保障缴费</t>
    </r>
  </si>
  <si>
    <r>
      <t>5</t>
    </r>
    <r>
      <rPr>
        <sz val="12"/>
        <rFont val="宋体"/>
        <family val="0"/>
      </rPr>
      <t>.736010</t>
    </r>
  </si>
  <si>
    <r>
      <t xml:space="preserve"> </t>
    </r>
    <r>
      <rPr>
        <sz val="12"/>
        <rFont val="宋体"/>
        <family val="0"/>
      </rPr>
      <t xml:space="preserve"> 住房公积金</t>
    </r>
  </si>
  <si>
    <r>
      <t>2</t>
    </r>
    <r>
      <rPr>
        <sz val="12"/>
        <rFont val="宋体"/>
        <family val="0"/>
      </rPr>
      <t>44.732800</t>
    </r>
  </si>
  <si>
    <t>商品和服务支出</t>
  </si>
  <si>
    <r>
      <t xml:space="preserve"> </t>
    </r>
    <r>
      <rPr>
        <sz val="12"/>
        <rFont val="宋体"/>
        <family val="0"/>
      </rPr>
      <t xml:space="preserve"> 工会经费</t>
    </r>
  </si>
  <si>
    <t xml:space="preserve">  其他交通费用</t>
  </si>
  <si>
    <r>
      <t>2</t>
    </r>
    <r>
      <rPr>
        <sz val="12"/>
        <rFont val="宋体"/>
        <family val="0"/>
      </rPr>
      <t>9.388000</t>
    </r>
  </si>
  <si>
    <t xml:space="preserve">  其他商品和服务支出</t>
  </si>
  <si>
    <r>
      <t>2</t>
    </r>
    <r>
      <rPr>
        <sz val="12"/>
        <rFont val="宋体"/>
        <family val="0"/>
      </rPr>
      <t>4.500000</t>
    </r>
  </si>
  <si>
    <t>对个人和家庭的补助</t>
  </si>
  <si>
    <t xml:space="preserve">  退休费</t>
  </si>
  <si>
    <r>
      <t>1</t>
    </r>
    <r>
      <rPr>
        <sz val="12"/>
        <rFont val="宋体"/>
        <family val="0"/>
      </rPr>
      <t>2.468716</t>
    </r>
  </si>
  <si>
    <t xml:space="preserve">  奖励金</t>
  </si>
  <si>
    <t>0.018000</t>
  </si>
  <si>
    <t>一般公共服务支出</t>
  </si>
  <si>
    <t>财政事务</t>
  </si>
  <si>
    <t xml:space="preserve">  行政运行</t>
  </si>
  <si>
    <t>社会保障和就业支出</t>
  </si>
  <si>
    <t>行政事业单位养老支出</t>
  </si>
  <si>
    <t xml:space="preserve">  机关事业单位基本养老保险缴费支出</t>
  </si>
  <si>
    <t xml:space="preserve">  机关事业单位职业年金缴费支出</t>
  </si>
  <si>
    <t>卫生健康支出</t>
  </si>
  <si>
    <t>行政事业单位医疗</t>
  </si>
  <si>
    <t xml:space="preserve">  行政单位医疗</t>
  </si>
  <si>
    <t xml:space="preserve">  公务员医疗补助</t>
  </si>
  <si>
    <t xml:space="preserve">  其他行政事业单位医疗支出</t>
  </si>
  <si>
    <t xml:space="preserve">  一般行政管理事务</t>
  </si>
  <si>
    <r>
      <t>499.64</t>
    </r>
    <r>
      <rPr>
        <sz val="12"/>
        <rFont val="宋体"/>
        <family val="0"/>
      </rPr>
      <t>0000</t>
    </r>
  </si>
  <si>
    <r>
      <t>5</t>
    </r>
    <r>
      <rPr>
        <sz val="12"/>
        <rFont val="宋体"/>
        <family val="0"/>
      </rPr>
      <t>3.985968</t>
    </r>
  </si>
  <si>
    <r>
      <t>2</t>
    </r>
    <r>
      <rPr>
        <sz val="12"/>
        <rFont val="宋体"/>
        <family val="0"/>
      </rPr>
      <t>6.992984</t>
    </r>
  </si>
  <si>
    <r>
      <t>1</t>
    </r>
    <r>
      <rPr>
        <sz val="12"/>
        <rFont val="宋体"/>
        <family val="0"/>
      </rPr>
      <t>3.496492</t>
    </r>
  </si>
  <si>
    <r>
      <t>3</t>
    </r>
    <r>
      <rPr>
        <sz val="12"/>
        <rFont val="宋体"/>
        <family val="0"/>
      </rPr>
      <t>5.428292</t>
    </r>
  </si>
  <si>
    <r>
      <t>5</t>
    </r>
    <r>
      <rPr>
        <sz val="12"/>
        <rFont val="宋体"/>
        <family val="0"/>
      </rPr>
      <t>.736010</t>
    </r>
  </si>
  <si>
    <r>
      <t>6</t>
    </r>
    <r>
      <rPr>
        <sz val="12"/>
        <rFont val="宋体"/>
        <family val="0"/>
      </rPr>
      <t>86.809516</t>
    </r>
  </si>
  <si>
    <r>
      <t>4</t>
    </r>
    <r>
      <rPr>
        <sz val="12"/>
        <rFont val="宋体"/>
        <family val="0"/>
      </rPr>
      <t>99.640000</t>
    </r>
  </si>
  <si>
    <t>499.640000</t>
  </si>
  <si>
    <t>102.017576</t>
  </si>
  <si>
    <r>
      <t>1</t>
    </r>
    <r>
      <rPr>
        <sz val="12"/>
        <rFont val="宋体"/>
        <family val="0"/>
      </rPr>
      <t>02.017576</t>
    </r>
  </si>
  <si>
    <r>
      <t>8</t>
    </r>
    <r>
      <rPr>
        <sz val="12"/>
        <rFont val="宋体"/>
        <family val="0"/>
      </rPr>
      <t>0.978952</t>
    </r>
  </si>
  <si>
    <r>
      <t>5</t>
    </r>
    <r>
      <rPr>
        <sz val="12"/>
        <rFont val="宋体"/>
        <family val="0"/>
      </rPr>
      <t>4.660794</t>
    </r>
  </si>
  <si>
    <t>1247.085762</t>
  </si>
  <si>
    <r>
      <t>1</t>
    </r>
    <r>
      <rPr>
        <sz val="12"/>
        <rFont val="宋体"/>
        <family val="0"/>
      </rPr>
      <t>247.085762</t>
    </r>
  </si>
  <si>
    <r>
      <t>747.4</t>
    </r>
    <r>
      <rPr>
        <sz val="12"/>
        <rFont val="宋体"/>
        <family val="0"/>
      </rPr>
      <t>4</t>
    </r>
    <r>
      <rPr>
        <sz val="12"/>
        <rFont val="宋体"/>
        <family val="0"/>
      </rPr>
      <t>5762</t>
    </r>
  </si>
  <si>
    <r>
      <t>5</t>
    </r>
    <r>
      <rPr>
        <sz val="12"/>
        <rFont val="宋体"/>
        <family val="0"/>
      </rPr>
      <t>.73601</t>
    </r>
  </si>
  <si>
    <t>天津市和平区财政局（本级）</t>
  </si>
  <si>
    <t>1382.725508</t>
  </si>
  <si>
    <t>注：本表按支出功能分类填列，明细到类、款、项三级科目。</t>
  </si>
  <si>
    <r>
      <t>499.64</t>
    </r>
    <r>
      <rPr>
        <sz val="12"/>
        <rFont val="宋体"/>
        <family val="0"/>
      </rPr>
      <t>0000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</si>
</sst>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72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20"/>
      <name val="黑体"/>
      <family val="3"/>
    </font>
    <font>
      <sz val="15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5"/>
      <name val="仿宋_GB2312"/>
      <family val="3"/>
    </font>
    <font>
      <sz val="15"/>
      <name val="Times New Roman"/>
      <family val="1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9" fillId="7" borderId="0" applyNumberFormat="0" applyBorder="0" applyAlignment="0" applyProtection="0"/>
    <xf numFmtId="178" fontId="35" fillId="0" borderId="0" applyFill="0" applyBorder="0" applyAlignment="0">
      <protection/>
    </xf>
    <xf numFmtId="0" fontId="10" fillId="2" borderId="1" applyNumberFormat="0" applyAlignment="0" applyProtection="0"/>
    <xf numFmtId="0" fontId="41" fillId="36" borderId="2" applyNumberFormat="0" applyAlignment="0" applyProtection="0"/>
    <xf numFmtId="0" fontId="38" fillId="0" borderId="0" applyProtection="0">
      <alignment vertical="center"/>
    </xf>
    <xf numFmtId="41" fontId="25" fillId="0" borderId="0" applyFont="0" applyFill="0" applyBorder="0" applyAlignment="0" applyProtection="0"/>
    <xf numFmtId="180" fontId="33" fillId="0" borderId="0">
      <alignment/>
      <protection/>
    </xf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33" fillId="0" borderId="0">
      <alignment/>
      <protection/>
    </xf>
    <xf numFmtId="0" fontId="37" fillId="0" borderId="0" applyProtection="0">
      <alignment/>
    </xf>
    <xf numFmtId="179" fontId="33" fillId="0" borderId="0">
      <alignment/>
      <protection/>
    </xf>
    <xf numFmtId="0" fontId="19" fillId="0" borderId="0" applyNumberFormat="0" applyFill="0" applyBorder="0" applyAlignment="0" applyProtection="0"/>
    <xf numFmtId="2" fontId="37" fillId="0" borderId="0" applyProtection="0">
      <alignment/>
    </xf>
    <xf numFmtId="0" fontId="13" fillId="8" borderId="0" applyNumberFormat="0" applyBorder="0" applyAlignment="0" applyProtection="0"/>
    <xf numFmtId="38" fontId="44" fillId="10" borderId="0" applyNumberFormat="0" applyBorder="0" applyAlignment="0" applyProtection="0"/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48" fillId="0" borderId="5" applyNumberFormat="0" applyFill="0" applyAlignment="0" applyProtection="0"/>
    <xf numFmtId="0" fontId="42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9" fillId="0" borderId="0" applyProtection="0">
      <alignment/>
    </xf>
    <xf numFmtId="0" fontId="45" fillId="0" borderId="0" applyProtection="0">
      <alignment/>
    </xf>
    <xf numFmtId="0" fontId="17" fillId="3" borderId="1" applyNumberFormat="0" applyAlignment="0" applyProtection="0"/>
    <xf numFmtId="10" fontId="44" fillId="2" borderId="8" applyNumberFormat="0" applyBorder="0" applyAlignment="0" applyProtection="0"/>
    <xf numFmtId="0" fontId="17" fillId="3" borderId="1" applyNumberFormat="0" applyAlignment="0" applyProtection="0"/>
    <xf numFmtId="0" fontId="21" fillId="0" borderId="9" applyNumberFormat="0" applyFill="0" applyAlignment="0" applyProtection="0"/>
    <xf numFmtId="0" fontId="20" fillId="12" borderId="0" applyNumberFormat="0" applyBorder="0" applyAlignment="0" applyProtection="0"/>
    <xf numFmtId="37" fontId="52" fillId="0" borderId="0">
      <alignment/>
      <protection/>
    </xf>
    <xf numFmtId="0" fontId="53" fillId="0" borderId="0">
      <alignment/>
      <protection/>
    </xf>
    <xf numFmtId="0" fontId="34" fillId="0" borderId="0">
      <alignment/>
      <protection/>
    </xf>
    <xf numFmtId="0" fontId="54" fillId="0" borderId="0">
      <alignment/>
      <protection/>
    </xf>
    <xf numFmtId="0" fontId="1" fillId="4" borderId="10" applyNumberFormat="0" applyFont="0" applyAlignment="0" applyProtection="0"/>
    <xf numFmtId="0" fontId="24" fillId="2" borderId="11" applyNumberFormat="0" applyAlignment="0" applyProtection="0"/>
    <xf numFmtId="10" fontId="25" fillId="0" borderId="0" applyFont="0" applyFill="0" applyBorder="0" applyAlignment="0" applyProtection="0"/>
    <xf numFmtId="1" fontId="25" fillId="0" borderId="0">
      <alignment/>
      <protection/>
    </xf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0" borderId="12" applyProtection="0">
      <alignment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>
      <alignment horizontal="centerContinuous" vertical="center"/>
      <protection/>
    </xf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horizontal="centerContinuous" vertical="center"/>
      <protection/>
    </xf>
    <xf numFmtId="0" fontId="39" fillId="0" borderId="8">
      <alignment horizontal="distributed" vertical="center" wrapText="1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9" borderId="0" applyNumberFormat="0" applyBorder="0" applyAlignment="0" applyProtection="0"/>
    <xf numFmtId="0" fontId="30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Protection="0">
      <alignment vertical="center"/>
    </xf>
    <xf numFmtId="0" fontId="4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32" fillId="30" borderId="0" applyNumberFormat="0" applyBorder="0" applyAlignment="0" applyProtection="0"/>
    <xf numFmtId="0" fontId="30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30" fillId="9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32" fillId="3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5" borderId="0" applyNumberFormat="0" applyBorder="0" applyAlignment="0" applyProtection="0"/>
    <xf numFmtId="0" fontId="36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3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Protection="0">
      <alignment vertical="center"/>
    </xf>
    <xf numFmtId="0" fontId="57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40" fillId="37" borderId="0" applyNumberFormat="0" applyBorder="0" applyAlignment="0" applyProtection="0"/>
    <xf numFmtId="0" fontId="36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36" fillId="5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3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44" fontId="0" fillId="0" borderId="0" applyFont="0" applyFill="0" applyBorder="0" applyAlignment="0" applyProtection="0"/>
    <xf numFmtId="183" fontId="5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1" applyNumberFormat="0" applyAlignment="0" applyProtection="0"/>
    <xf numFmtId="0" fontId="10" fillId="10" borderId="1" applyNumberFormat="0" applyAlignment="0" applyProtection="0"/>
    <xf numFmtId="0" fontId="28" fillId="36" borderId="2" applyNumberFormat="0" applyAlignment="0" applyProtection="0"/>
    <xf numFmtId="0" fontId="28" fillId="36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0" fontId="33" fillId="0" borderId="0">
      <alignment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0">
      <alignment/>
      <protection/>
    </xf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4" fillId="10" borderId="11" applyNumberFormat="0" applyAlignment="0" applyProtection="0"/>
    <xf numFmtId="0" fontId="24" fillId="10" borderId="1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1" fontId="39" fillId="0" borderId="8">
      <alignment vertical="center"/>
      <protection locked="0"/>
    </xf>
    <xf numFmtId="0" fontId="61" fillId="0" borderId="0">
      <alignment/>
      <protection/>
    </xf>
    <xf numFmtId="188" fontId="39" fillId="0" borderId="8">
      <alignment vertical="center"/>
      <protection locked="0"/>
    </xf>
    <xf numFmtId="0" fontId="25" fillId="0" borderId="0">
      <alignment/>
      <protection/>
    </xf>
    <xf numFmtId="0" fontId="70" fillId="0" borderId="0" applyNumberFormat="0" applyFill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2" fillId="0" borderId="0">
      <alignment/>
      <protection/>
    </xf>
  </cellStyleXfs>
  <cellXfs count="150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487">
      <alignment/>
      <protection/>
    </xf>
    <xf numFmtId="0" fontId="2" fillId="0" borderId="0" xfId="0" applyFont="1" applyAlignment="1">
      <alignment/>
    </xf>
    <xf numFmtId="0" fontId="7" fillId="0" borderId="0" xfId="487" applyFont="1" applyAlignment="1">
      <alignment vertical="center"/>
      <protection/>
    </xf>
    <xf numFmtId="0" fontId="7" fillId="0" borderId="0" xfId="487" applyFont="1" applyAlignment="1">
      <alignment horizontal="center" vertical="center"/>
      <protection/>
    </xf>
    <xf numFmtId="0" fontId="8" fillId="0" borderId="0" xfId="487" applyFont="1">
      <alignment/>
      <protection/>
    </xf>
    <xf numFmtId="0" fontId="8" fillId="0" borderId="0" xfId="487" applyFont="1" applyAlignment="1">
      <alignment horizontal="right"/>
      <protection/>
    </xf>
    <xf numFmtId="0" fontId="8" fillId="0" borderId="8" xfId="487" applyFont="1" applyBorder="1" applyAlignment="1">
      <alignment horizontal="center" vertical="center"/>
      <protection/>
    </xf>
    <xf numFmtId="0" fontId="3" fillId="0" borderId="0" xfId="487" applyBorder="1">
      <alignment/>
      <protection/>
    </xf>
    <xf numFmtId="0" fontId="8" fillId="0" borderId="0" xfId="487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16" xfId="0" applyNumberFormat="1" applyFont="1" applyFill="1" applyBorder="1" applyAlignment="1" applyProtection="1">
      <alignment horizontal="right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2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193" fontId="5" fillId="0" borderId="0" xfId="0" applyNumberFormat="1" applyFont="1" applyFill="1" applyAlignment="1">
      <alignment horizontal="centerContinuous" vertical="top"/>
    </xf>
    <xf numFmtId="49" fontId="5" fillId="0" borderId="0" xfId="0" applyNumberFormat="1" applyFont="1" applyFill="1" applyAlignment="1">
      <alignment horizontal="center" vertical="top"/>
    </xf>
    <xf numFmtId="194" fontId="5" fillId="0" borderId="0" xfId="0" applyNumberFormat="1" applyFont="1" applyFill="1" applyAlignment="1" applyProtection="1">
      <alignment horizontal="center" vertical="top"/>
      <protection/>
    </xf>
    <xf numFmtId="0" fontId="8" fillId="0" borderId="8" xfId="487" applyFont="1" applyBorder="1" applyAlignment="1">
      <alignment horizontal="center" vertical="center" wrapText="1"/>
      <protection/>
    </xf>
    <xf numFmtId="0" fontId="0" fillId="0" borderId="0" xfId="469">
      <alignment/>
      <protection/>
    </xf>
    <xf numFmtId="0" fontId="3" fillId="0" borderId="8" xfId="469" applyFont="1" applyBorder="1" applyAlignment="1">
      <alignment horizontal="center" vertical="center"/>
      <protection/>
    </xf>
    <xf numFmtId="0" fontId="3" fillId="0" borderId="8" xfId="469" applyFont="1" applyBorder="1" applyAlignment="1">
      <alignment horizontal="center" vertical="center" wrapText="1"/>
      <protection/>
    </xf>
    <xf numFmtId="0" fontId="0" fillId="0" borderId="8" xfId="469" applyBorder="1">
      <alignment/>
      <protection/>
    </xf>
    <xf numFmtId="0" fontId="3" fillId="0" borderId="0" xfId="469" applyFont="1">
      <alignment/>
      <protection/>
    </xf>
    <xf numFmtId="0" fontId="2" fillId="0" borderId="0" xfId="469" applyFont="1" applyAlignment="1">
      <alignment/>
      <protection/>
    </xf>
    <xf numFmtId="0" fontId="3" fillId="0" borderId="8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92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90" fontId="3" fillId="0" borderId="8" xfId="0" applyNumberFormat="1" applyFont="1" applyFill="1" applyBorder="1" applyAlignment="1">
      <alignment wrapText="1"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190" fontId="3" fillId="0" borderId="17" xfId="0" applyNumberFormat="1" applyFont="1" applyFill="1" applyBorder="1" applyAlignment="1" applyProtection="1">
      <alignment horizontal="left" vertical="center" wrapText="1"/>
      <protection/>
    </xf>
    <xf numFmtId="190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19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91" fontId="3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192" fontId="6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Fill="1" applyAlignment="1">
      <alignment horizontal="right" vertical="top"/>
    </xf>
    <xf numFmtId="192" fontId="3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9" xfId="0" applyNumberFormat="1" applyFont="1" applyFill="1" applyBorder="1" applyAlignment="1" applyProtection="1">
      <alignment vertical="center" wrapText="1"/>
      <protection/>
    </xf>
    <xf numFmtId="193" fontId="0" fillId="0" borderId="19" xfId="0" applyNumberFormat="1" applyFont="1" applyFill="1" applyBorder="1" applyAlignment="1">
      <alignment vertical="center" wrapText="1"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193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top"/>
    </xf>
    <xf numFmtId="0" fontId="3" fillId="0" borderId="0" xfId="0" applyNumberFormat="1" applyFont="1" applyFill="1" applyAlignment="1">
      <alignment horizontal="right"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3" fillId="0" borderId="8" xfId="0" applyNumberFormat="1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>
      <alignment horizontal="center" vertical="center"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 indent="3"/>
      <protection/>
    </xf>
    <xf numFmtId="0" fontId="3" fillId="0" borderId="8" xfId="0" applyFont="1" applyFill="1" applyBorder="1" applyAlignment="1">
      <alignment horizontal="centerContinuous" vertical="center"/>
    </xf>
    <xf numFmtId="191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6" fillId="0" borderId="8" xfId="0" applyFont="1" applyFill="1" applyBorder="1" applyAlignment="1">
      <alignment horizontal="center" vertical="center"/>
    </xf>
    <xf numFmtId="190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71" fillId="0" borderId="8" xfId="469" applyFont="1" applyBorder="1" applyAlignment="1">
      <alignment vertical="center" wrapText="1"/>
      <protection/>
    </xf>
    <xf numFmtId="0" fontId="71" fillId="0" borderId="8" xfId="469" applyFont="1" applyBorder="1" applyAlignment="1">
      <alignment horizontal="center" vertical="center" wrapText="1"/>
      <protection/>
    </xf>
    <xf numFmtId="49" fontId="3" fillId="0" borderId="8" xfId="0" applyNumberFormat="1" applyFont="1" applyFill="1" applyBorder="1" applyAlignment="1" applyProtection="1">
      <alignment horizontal="right" vertical="center" wrapText="1"/>
      <protection/>
    </xf>
    <xf numFmtId="49" fontId="3" fillId="0" borderId="8" xfId="0" applyNumberFormat="1" applyFont="1" applyFill="1" applyBorder="1" applyAlignment="1" applyProtection="1">
      <alignment horizontal="right" vertical="center" wrapText="1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49" fontId="3" fillId="0" borderId="8" xfId="0" applyNumberFormat="1" applyFont="1" applyFill="1" applyBorder="1" applyAlignment="1" applyProtection="1">
      <alignment horizontal="right" vertical="center" wrapText="1"/>
      <protection/>
    </xf>
    <xf numFmtId="189" fontId="3" fillId="0" borderId="0" xfId="0" applyNumberFormat="1" applyFont="1" applyFill="1" applyBorder="1" applyAlignment="1" applyProtection="1">
      <alignment horizontal="center" vertical="center" wrapText="1"/>
      <protection/>
    </xf>
    <xf numFmtId="19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63" fillId="0" borderId="0" xfId="0" applyFont="1" applyAlignment="1">
      <alignment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49" fontId="3" fillId="0" borderId="8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NumberFormat="1" applyFont="1" applyFill="1" applyBorder="1" applyAlignment="1" applyProtection="1">
      <alignment vertical="center" wrapText="1"/>
      <protection/>
    </xf>
    <xf numFmtId="49" fontId="3" fillId="0" borderId="8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NumberFormat="1" applyFont="1" applyFill="1" applyBorder="1" applyAlignment="1" applyProtection="1">
      <alignment horizontal="right" vertical="center" wrapText="1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49" fontId="3" fillId="0" borderId="8" xfId="0" applyNumberFormat="1" applyFont="1" applyFill="1" applyBorder="1" applyAlignment="1">
      <alignment wrapText="1"/>
    </xf>
    <xf numFmtId="49" fontId="3" fillId="0" borderId="19" xfId="0" applyNumberFormat="1" applyFont="1" applyFill="1" applyBorder="1" applyAlignment="1" applyProtection="1">
      <alignment horizontal="right" vertical="center" wrapText="1"/>
      <protection/>
    </xf>
    <xf numFmtId="49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NumberFormat="1" applyFont="1" applyFill="1" applyBorder="1" applyAlignment="1" applyProtection="1">
      <alignment vertical="center" wrapText="1"/>
      <protection/>
    </xf>
    <xf numFmtId="0" fontId="65" fillId="0" borderId="8" xfId="0" applyNumberFormat="1" applyFont="1" applyFill="1" applyBorder="1" applyAlignment="1">
      <alignment horizontal="center" vertical="center" wrapText="1"/>
    </xf>
    <xf numFmtId="0" fontId="65" fillId="0" borderId="8" xfId="0" applyNumberFormat="1" applyFont="1" applyFill="1" applyBorder="1" applyAlignment="1" applyProtection="1">
      <alignment horizontal="right" vertical="center" wrapText="1"/>
      <protection/>
    </xf>
    <xf numFmtId="190" fontId="65" fillId="0" borderId="8" xfId="0" applyNumberFormat="1" applyFont="1" applyFill="1" applyBorder="1" applyAlignment="1" applyProtection="1">
      <alignment horizontal="right" vertical="center" wrapText="1"/>
      <protection/>
    </xf>
    <xf numFmtId="0" fontId="65" fillId="0" borderId="8" xfId="0" applyNumberFormat="1" applyFont="1" applyFill="1" applyBorder="1" applyAlignment="1">
      <alignment horizontal="right" vertical="center" wrapText="1"/>
    </xf>
    <xf numFmtId="0" fontId="65" fillId="0" borderId="8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 applyProtection="1">
      <alignment horizontal="right" vertical="center" wrapText="1"/>
      <protection/>
    </xf>
    <xf numFmtId="0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49" fontId="3" fillId="0" borderId="8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0" xfId="487" applyFont="1" applyAlignment="1">
      <alignment horizontal="center" vertical="center"/>
      <protection/>
    </xf>
    <xf numFmtId="0" fontId="8" fillId="0" borderId="8" xfId="487" applyFont="1" applyBorder="1" applyAlignment="1">
      <alignment horizontal="center" vertical="center"/>
      <protection/>
    </xf>
    <xf numFmtId="0" fontId="8" fillId="0" borderId="8" xfId="487" applyFont="1" applyBorder="1" applyAlignment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89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8" xfId="469" applyFont="1" applyBorder="1" applyAlignment="1">
      <alignment horizontal="center" vertical="center"/>
      <protection/>
    </xf>
    <xf numFmtId="0" fontId="3" fillId="0" borderId="8" xfId="469" applyFont="1" applyBorder="1" applyAlignment="1">
      <alignment horizontal="center" vertical="center" wrapText="1"/>
      <protection/>
    </xf>
    <xf numFmtId="0" fontId="8" fillId="0" borderId="0" xfId="487" applyFont="1" applyBorder="1" applyAlignment="1">
      <alignment horizontal="right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调整" xfId="204"/>
    <cellStyle name="差_2008年支出调整_财力性转移支付2010年预算参考数" xfId="205"/>
    <cellStyle name="差_2008年支出核定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河南 缺口县区测算(地方填报)" xfId="263"/>
    <cellStyle name="差_河南 缺口县区测算(地方填报)_财力性转移支付2010年预算参考数" xfId="264"/>
    <cellStyle name="差_河南 缺口县区测算(地方填报白)" xfId="265"/>
    <cellStyle name="差_河南 缺口县区测算(地方填报白)_财力性转移支付2010年预算参考数" xfId="266"/>
    <cellStyle name="差_核定人数对比" xfId="267"/>
    <cellStyle name="差_核定人数对比_财力性转移支付2010年预算参考数" xfId="268"/>
    <cellStyle name="差_核定人数下发表" xfId="269"/>
    <cellStyle name="差_核定人数下发表_财力性转移支付2010年预算参考数" xfId="270"/>
    <cellStyle name="差_汇总" xfId="271"/>
    <cellStyle name="差_汇总_财力性转移支付2010年预算参考数" xfId="272"/>
    <cellStyle name="差_汇总表" xfId="273"/>
    <cellStyle name="差_汇总表_财力性转移支付2010年预算参考数" xfId="274"/>
    <cellStyle name="差_汇总表4" xfId="275"/>
    <cellStyle name="差_汇总表4_财力性转移支付2010年预算参考数" xfId="276"/>
    <cellStyle name="差_汇总表提前告知区县" xfId="277"/>
    <cellStyle name="差_汇总-县级财政报表附表" xfId="278"/>
    <cellStyle name="差_检验表" xfId="279"/>
    <cellStyle name="差_检验表（调整后）" xfId="280"/>
    <cellStyle name="差_教育(按照总人口测算）—20080416" xfId="281"/>
    <cellStyle name="差_教育(按照总人口测算）—20080416_不含人员经费系数" xfId="282"/>
    <cellStyle name="差_教育(按照总人口测算）—20080416_不含人员经费系数_财力性转移支付2010年预算参考数" xfId="283"/>
    <cellStyle name="差_教育(按照总人口测算）—20080416_财力性转移支付2010年预算参考数" xfId="284"/>
    <cellStyle name="差_教育(按照总人口测算）—20080416_民生政策最低支出需求" xfId="285"/>
    <cellStyle name="差_教育(按照总人口测算）—20080416_民生政策最低支出需求_财力性转移支付2010年预算参考数" xfId="286"/>
    <cellStyle name="差_教育(按照总人口测算）—20080416_县市旗测算-新科目（含人口规模效应）" xfId="287"/>
    <cellStyle name="差_教育(按照总人口测算）—20080416_县市旗测算-新科目（含人口规模效应）_财力性转移支付2010年预算参考数" xfId="288"/>
    <cellStyle name="差_丽江汇总" xfId="289"/>
    <cellStyle name="差_民生政策最低支出需求" xfId="290"/>
    <cellStyle name="差_民生政策最低支出需求_财力性转移支付2010年预算参考数" xfId="291"/>
    <cellStyle name="差_农林水和城市维护标准支出20080505－县区合计" xfId="292"/>
    <cellStyle name="差_农林水和城市维护标准支出20080505－县区合计_不含人员经费系数" xfId="293"/>
    <cellStyle name="差_农林水和城市维护标准支出20080505－县区合计_不含人员经费系数_财力性转移支付2010年预算参考数" xfId="294"/>
    <cellStyle name="差_农林水和城市维护标准支出20080505－县区合计_财力性转移支付2010年预算参考数" xfId="295"/>
    <cellStyle name="差_农林水和城市维护标准支出20080505－县区合计_民生政策最低支出需求" xfId="296"/>
    <cellStyle name="差_农林水和城市维护标准支出20080505－县区合计_民生政策最低支出需求_财力性转移支付2010年预算参考数" xfId="297"/>
    <cellStyle name="差_农林水和城市维护标准支出20080505－县区合计_县市旗测算-新科目（含人口规模效应）" xfId="298"/>
    <cellStyle name="差_农林水和城市维护标准支出20080505－县区合计_县市旗测算-新科目（含人口规模效应）_财力性转移支付2010年预算参考数" xfId="299"/>
    <cellStyle name="差_平邑" xfId="300"/>
    <cellStyle name="差_平邑_财力性转移支付2010年预算参考数" xfId="301"/>
    <cellStyle name="差_其他部门(按照总人口测算）—20080416" xfId="302"/>
    <cellStyle name="差_其他部门(按照总人口测算）—20080416_不含人员经费系数" xfId="303"/>
    <cellStyle name="差_其他部门(按照总人口测算）—20080416_不含人员经费系数_财力性转移支付2010年预算参考数" xfId="304"/>
    <cellStyle name="差_其他部门(按照总人口测算）—20080416_财力性转移支付2010年预算参考数" xfId="305"/>
    <cellStyle name="差_其他部门(按照总人口测算）—20080416_民生政策最低支出需求" xfId="306"/>
    <cellStyle name="差_其他部门(按照总人口测算）—20080416_民生政策最低支出需求_财力性转移支付2010年预算参考数" xfId="307"/>
    <cellStyle name="差_其他部门(按照总人口测算）—20080416_县市旗测算-新科目（含人口规模效应）" xfId="308"/>
    <cellStyle name="差_其他部门(按照总人口测算）—20080416_县市旗测算-新科目（含人口规模效应）_财力性转移支付2010年预算参考数" xfId="309"/>
    <cellStyle name="差_青海 缺口县区测算(地方填报)" xfId="310"/>
    <cellStyle name="差_青海 缺口县区测算(地方填报)_财力性转移支付2010年预算参考数" xfId="311"/>
    <cellStyle name="差_缺口县区测算" xfId="312"/>
    <cellStyle name="差_缺口县区测算（11.13）" xfId="313"/>
    <cellStyle name="差_缺口县区测算（11.13）_财力性转移支付2010年预算参考数" xfId="314"/>
    <cellStyle name="差_缺口县区测算(按2007支出增长25%测算)" xfId="315"/>
    <cellStyle name="差_缺口县区测算(按2007支出增长25%测算)_财力性转移支付2010年预算参考数" xfId="316"/>
    <cellStyle name="差_缺口县区测算(按核定人数)" xfId="317"/>
    <cellStyle name="差_缺口县区测算(按核定人数)_财力性转移支付2010年预算参考数" xfId="318"/>
    <cellStyle name="差_缺口县区测算(财政部标准)" xfId="319"/>
    <cellStyle name="差_缺口县区测算(财政部标准)_财力性转移支付2010年预算参考数" xfId="320"/>
    <cellStyle name="差_缺口县区测算_财力性转移支付2010年预算参考数" xfId="321"/>
    <cellStyle name="差_人员工资和公用经费" xfId="322"/>
    <cellStyle name="差_人员工资和公用经费_财力性转移支付2010年预算参考数" xfId="323"/>
    <cellStyle name="差_人员工资和公用经费2" xfId="324"/>
    <cellStyle name="差_人员工资和公用经费2_财力性转移支付2010年预算参考数" xfId="325"/>
    <cellStyle name="差_人员工资和公用经费3" xfId="326"/>
    <cellStyle name="差_人员工资和公用经费3_财力性转移支付2010年预算参考数" xfId="327"/>
    <cellStyle name="差_山东省民生支出标准" xfId="328"/>
    <cellStyle name="差_山东省民生支出标准_财力性转移支付2010年预算参考数" xfId="329"/>
    <cellStyle name="差_社保处下达区县2015年指标（第二批）" xfId="330"/>
    <cellStyle name="差_市辖区测算20080510" xfId="331"/>
    <cellStyle name="差_市辖区测算20080510_不含人员经费系数" xfId="332"/>
    <cellStyle name="差_市辖区测算20080510_不含人员经费系数_财力性转移支付2010年预算参考数" xfId="333"/>
    <cellStyle name="差_市辖区测算20080510_财力性转移支付2010年预算参考数" xfId="334"/>
    <cellStyle name="差_市辖区测算20080510_民生政策最低支出需求" xfId="335"/>
    <cellStyle name="差_市辖区测算20080510_民生政策最低支出需求_财力性转移支付2010年预算参考数" xfId="336"/>
    <cellStyle name="差_市辖区测算20080510_县市旗测算-新科目（含人口规模效应）" xfId="337"/>
    <cellStyle name="差_市辖区测算20080510_县市旗测算-新科目（含人口规模效应）_财力性转移支付2010年预算参考数" xfId="338"/>
    <cellStyle name="差_市辖区测算-新科目（20080626）" xfId="339"/>
    <cellStyle name="差_市辖区测算-新科目（20080626）_不含人员经费系数" xfId="340"/>
    <cellStyle name="差_市辖区测算-新科目（20080626）_不含人员经费系数_财力性转移支付2010年预算参考数" xfId="341"/>
    <cellStyle name="差_市辖区测算-新科目（20080626）_财力性转移支付2010年预算参考数" xfId="342"/>
    <cellStyle name="差_市辖区测算-新科目（20080626）_民生政策最低支出需求" xfId="343"/>
    <cellStyle name="差_市辖区测算-新科目（20080626）_民生政策最低支出需求_财力性转移支付2010年预算参考数" xfId="344"/>
    <cellStyle name="差_市辖区测算-新科目（20080626）_县市旗测算-新科目（含人口规模效应）" xfId="345"/>
    <cellStyle name="差_市辖区测算-新科目（20080626）_县市旗测算-新科目（含人口规模效应）_财力性转移支付2010年预算参考数" xfId="346"/>
    <cellStyle name="差_数据--基础数据--预算组--2015年人代会预算部分--2015.01.20--人代会前第6稿--按姚局意见改--调市级项级明细" xfId="347"/>
    <cellStyle name="差_数据--基础数据--预算组--2015年人代会预算部分--2015.01.20--人代会前第6稿--按姚局意见改--调市级项级明细_区县政府预算公开整改--表" xfId="348"/>
    <cellStyle name="差_同德" xfId="349"/>
    <cellStyle name="差_同德_财力性转移支付2010年预算参考数" xfId="350"/>
    <cellStyle name="差_危改资金测算" xfId="351"/>
    <cellStyle name="差_危改资金测算_财力性转移支付2010年预算参考数" xfId="352"/>
    <cellStyle name="差_卫生(按照总人口测算）—20080416" xfId="353"/>
    <cellStyle name="差_卫生(按照总人口测算）—20080416_不含人员经费系数" xfId="354"/>
    <cellStyle name="差_卫生(按照总人口测算）—20080416_不含人员经费系数_财力性转移支付2010年预算参考数" xfId="355"/>
    <cellStyle name="差_卫生(按照总人口测算）—20080416_财力性转移支付2010年预算参考数" xfId="356"/>
    <cellStyle name="差_卫生(按照总人口测算）—20080416_民生政策最低支出需求" xfId="357"/>
    <cellStyle name="差_卫生(按照总人口测算）—20080416_民生政策最低支出需求_财力性转移支付2010年预算参考数" xfId="358"/>
    <cellStyle name="差_卫生(按照总人口测算）—20080416_县市旗测算-新科目（含人口规模效应）" xfId="359"/>
    <cellStyle name="差_卫生(按照总人口测算）—20080416_县市旗测算-新科目（含人口规模效应）_财力性转移支付2010年预算参考数" xfId="360"/>
    <cellStyle name="差_卫生部门" xfId="361"/>
    <cellStyle name="差_卫生部门_财力性转移支付2010年预算参考数" xfId="362"/>
    <cellStyle name="差_文体广播部门" xfId="363"/>
    <cellStyle name="差_文体广播事业(按照总人口测算）—20080416" xfId="364"/>
    <cellStyle name="差_文体广播事业(按照总人口测算）—20080416_不含人员经费系数" xfId="365"/>
    <cellStyle name="差_文体广播事业(按照总人口测算）—20080416_不含人员经费系数_财力性转移支付2010年预算参考数" xfId="366"/>
    <cellStyle name="差_文体广播事业(按照总人口测算）—20080416_财力性转移支付2010年预算参考数" xfId="367"/>
    <cellStyle name="差_文体广播事业(按照总人口测算）—20080416_民生政策最低支出需求" xfId="368"/>
    <cellStyle name="差_文体广播事业(按照总人口测算）—20080416_民生政策最低支出需求_财力性转移支付2010年预算参考数" xfId="369"/>
    <cellStyle name="差_文体广播事业(按照总人口测算）—20080416_县市旗测算-新科目（含人口规模效应）" xfId="370"/>
    <cellStyle name="差_文体广播事业(按照总人口测算）—20080416_县市旗测算-新科目（含人口规模效应）_财力性转移支付2010年预算参考数" xfId="371"/>
    <cellStyle name="差_县区合并测算20080421" xfId="372"/>
    <cellStyle name="差_县区合并测算20080421_不含人员经费系数" xfId="373"/>
    <cellStyle name="差_县区合并测算20080421_不含人员经费系数_财力性转移支付2010年预算参考数" xfId="374"/>
    <cellStyle name="差_县区合并测算20080421_财力性转移支付2010年预算参考数" xfId="375"/>
    <cellStyle name="差_县区合并测算20080421_民生政策最低支出需求" xfId="376"/>
    <cellStyle name="差_县区合并测算20080421_民生政策最低支出需求_财力性转移支付2010年预算参考数" xfId="377"/>
    <cellStyle name="差_县区合并测算20080421_县市旗测算-新科目（含人口规模效应）" xfId="378"/>
    <cellStyle name="差_县区合并测算20080421_县市旗测算-新科目（含人口规模效应）_财力性转移支付2010年预算参考数" xfId="379"/>
    <cellStyle name="差_县区合并测算20080423(按照各省比重）" xfId="380"/>
    <cellStyle name="差_县区合并测算20080423(按照各省比重）_不含人员经费系数" xfId="381"/>
    <cellStyle name="差_县区合并测算20080423(按照各省比重）_不含人员经费系数_财力性转移支付2010年预算参考数" xfId="382"/>
    <cellStyle name="差_县区合并测算20080423(按照各省比重）_财力性转移支付2010年预算参考数" xfId="383"/>
    <cellStyle name="差_县区合并测算20080423(按照各省比重）_民生政策最低支出需求" xfId="384"/>
    <cellStyle name="差_县区合并测算20080423(按照各省比重）_民生政策最低支出需求_财力性转移支付2010年预算参考数" xfId="385"/>
    <cellStyle name="差_县区合并测算20080423(按照各省比重）_县市旗测算-新科目（含人口规模效应）" xfId="386"/>
    <cellStyle name="差_县区合并测算20080423(按照各省比重）_县市旗测算-新科目（含人口规模效应）_财力性转移支付2010年预算参考数" xfId="387"/>
    <cellStyle name="差_县市旗测算20080508" xfId="388"/>
    <cellStyle name="差_县市旗测算20080508_不含人员经费系数" xfId="389"/>
    <cellStyle name="差_县市旗测算20080508_不含人员经费系数_财力性转移支付2010年预算参考数" xfId="390"/>
    <cellStyle name="差_县市旗测算20080508_财力性转移支付2010年预算参考数" xfId="391"/>
    <cellStyle name="差_县市旗测算20080508_民生政策最低支出需求" xfId="392"/>
    <cellStyle name="差_县市旗测算20080508_民生政策最低支出需求_财力性转移支付2010年预算参考数" xfId="393"/>
    <cellStyle name="差_县市旗测算20080508_县市旗测算-新科目（含人口规模效应）" xfId="394"/>
    <cellStyle name="差_县市旗测算20080508_县市旗测算-新科目（含人口规模效应）_财力性转移支付2010年预算参考数" xfId="395"/>
    <cellStyle name="差_县市旗测算-新科目（20080626）" xfId="396"/>
    <cellStyle name="差_县市旗测算-新科目（20080626）_不含人员经费系数" xfId="397"/>
    <cellStyle name="差_县市旗测算-新科目（20080626）_不含人员经费系数_财力性转移支付2010年预算参考数" xfId="398"/>
    <cellStyle name="差_县市旗测算-新科目（20080626）_财力性转移支付2010年预算参考数" xfId="399"/>
    <cellStyle name="差_县市旗测算-新科目（20080626）_民生政策最低支出需求" xfId="400"/>
    <cellStyle name="差_县市旗测算-新科目（20080626）_民生政策最低支出需求_财力性转移支付2010年预算参考数" xfId="401"/>
    <cellStyle name="差_县市旗测算-新科目（20080626）_县市旗测算-新科目（含人口规模效应）" xfId="402"/>
    <cellStyle name="差_县市旗测算-新科目（20080626）_县市旗测算-新科目（含人口规模效应）_财力性转移支付2010年预算参考数" xfId="403"/>
    <cellStyle name="差_县市旗测算-新科目（20080627）" xfId="404"/>
    <cellStyle name="差_县市旗测算-新科目（20080627）_不含人员经费系数" xfId="405"/>
    <cellStyle name="差_县市旗测算-新科目（20080627）_不含人员经费系数_财力性转移支付2010年预算参考数" xfId="406"/>
    <cellStyle name="差_县市旗测算-新科目（20080627）_财力性转移支付2010年预算参考数" xfId="407"/>
    <cellStyle name="差_县市旗测算-新科目（20080627）_民生政策最低支出需求" xfId="408"/>
    <cellStyle name="差_县市旗测算-新科目（20080627）_民生政策最低支出需求_财力性转移支付2010年预算参考数" xfId="409"/>
    <cellStyle name="差_县市旗测算-新科目（20080627）_县市旗测算-新科目（含人口规模效应）" xfId="410"/>
    <cellStyle name="差_县市旗测算-新科目（20080627）_县市旗测算-新科目（含人口规模效应）_财力性转移支付2010年预算参考数" xfId="411"/>
    <cellStyle name="差_行政(燃修费)" xfId="412"/>
    <cellStyle name="差_行政(燃修费)_不含人员经费系数" xfId="413"/>
    <cellStyle name="差_行政(燃修费)_不含人员经费系数_财力性转移支付2010年预算参考数" xfId="414"/>
    <cellStyle name="差_行政(燃修费)_财力性转移支付2010年预算参考数" xfId="415"/>
    <cellStyle name="差_行政(燃修费)_民生政策最低支出需求" xfId="416"/>
    <cellStyle name="差_行政(燃修费)_民生政策最低支出需求_财力性转移支付2010年预算参考数" xfId="417"/>
    <cellStyle name="差_行政(燃修费)_县市旗测算-新科目（含人口规模效应）" xfId="418"/>
    <cellStyle name="差_行政(燃修费)_县市旗测算-新科目（含人口规模效应）_财力性转移支付2010年预算参考数" xfId="419"/>
    <cellStyle name="差_行政（人员）" xfId="420"/>
    <cellStyle name="差_行政（人员）_不含人员经费系数" xfId="421"/>
    <cellStyle name="差_行政（人员）_不含人员经费系数_财力性转移支付2010年预算参考数" xfId="422"/>
    <cellStyle name="差_行政（人员）_财力性转移支付2010年预算参考数" xfId="423"/>
    <cellStyle name="差_行政（人员）_民生政策最低支出需求" xfId="424"/>
    <cellStyle name="差_行政（人员）_民生政策最低支出需求_财力性转移支付2010年预算参考数" xfId="425"/>
    <cellStyle name="差_行政（人员）_县市旗测算-新科目（含人口规模效应）" xfId="426"/>
    <cellStyle name="差_行政（人员）_县市旗测算-新科目（含人口规模效应）_财力性转移支付2010年预算参考数" xfId="427"/>
    <cellStyle name="差_行政公检法测算" xfId="428"/>
    <cellStyle name="差_行政公检法测算_不含人员经费系数" xfId="429"/>
    <cellStyle name="差_行政公检法测算_不含人员经费系数_财力性转移支付2010年预算参考数" xfId="430"/>
    <cellStyle name="差_行政公检法测算_财力性转移支付2010年预算参考数" xfId="431"/>
    <cellStyle name="差_行政公检法测算_民生政策最低支出需求" xfId="432"/>
    <cellStyle name="差_行政公检法测算_民生政策最低支出需求_财力性转移支付2010年预算参考数" xfId="433"/>
    <cellStyle name="差_行政公检法测算_县市旗测算-新科目（含人口规模效应）" xfId="434"/>
    <cellStyle name="差_行政公检法测算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调整" xfId="539"/>
    <cellStyle name="好_2008年支出调整_财力性转移支付2010年预算参考数" xfId="540"/>
    <cellStyle name="好_2008年支出核定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河南 缺口县区测算(地方填报)" xfId="598"/>
    <cellStyle name="好_河南 缺口县区测算(地方填报)_财力性转移支付2010年预算参考数" xfId="599"/>
    <cellStyle name="好_河南 缺口县区测算(地方填报白)" xfId="600"/>
    <cellStyle name="好_河南 缺口县区测算(地方填报白)_财力性转移支付2010年预算参考数" xfId="601"/>
    <cellStyle name="好_核定人数对比" xfId="602"/>
    <cellStyle name="好_核定人数对比_财力性转移支付2010年预算参考数" xfId="603"/>
    <cellStyle name="好_核定人数下发表" xfId="604"/>
    <cellStyle name="好_核定人数下发表_财力性转移支付2010年预算参考数" xfId="605"/>
    <cellStyle name="好_汇总" xfId="606"/>
    <cellStyle name="好_汇总_财力性转移支付2010年预算参考数" xfId="607"/>
    <cellStyle name="好_汇总表" xfId="608"/>
    <cellStyle name="好_汇总表_财力性转移支付2010年预算参考数" xfId="609"/>
    <cellStyle name="好_汇总表4" xfId="610"/>
    <cellStyle name="好_汇总表4_财力性转移支付2010年预算参考数" xfId="611"/>
    <cellStyle name="好_汇总表提前告知区县" xfId="612"/>
    <cellStyle name="好_汇总-县级财政报表附表" xfId="613"/>
    <cellStyle name="好_检验表" xfId="614"/>
    <cellStyle name="好_检验表（调整后）" xfId="615"/>
    <cellStyle name="好_教育(按照总人口测算）—20080416" xfId="616"/>
    <cellStyle name="好_教育(按照总人口测算）—20080416_不含人员经费系数" xfId="617"/>
    <cellStyle name="好_教育(按照总人口测算）—20080416_不含人员经费系数_财力性转移支付2010年预算参考数" xfId="618"/>
    <cellStyle name="好_教育(按照总人口测算）—20080416_财力性转移支付2010年预算参考数" xfId="619"/>
    <cellStyle name="好_教育(按照总人口测算）—20080416_民生政策最低支出需求" xfId="620"/>
    <cellStyle name="好_教育(按照总人口测算）—20080416_民生政策最低支出需求_财力性转移支付2010年预算参考数" xfId="621"/>
    <cellStyle name="好_教育(按照总人口测算）—20080416_县市旗测算-新科目（含人口规模效应）" xfId="622"/>
    <cellStyle name="好_教育(按照总人口测算）—20080416_县市旗测算-新科目（含人口规模效应）_财力性转移支付2010年预算参考数" xfId="623"/>
    <cellStyle name="好_丽江汇总" xfId="624"/>
    <cellStyle name="好_民生政策最低支出需求" xfId="625"/>
    <cellStyle name="好_民生政策最低支出需求_财力性转移支付2010年预算参考数" xfId="626"/>
    <cellStyle name="好_农林水和城市维护标准支出20080505－县区合计" xfId="627"/>
    <cellStyle name="好_农林水和城市维护标准支出20080505－县区合计_不含人员经费系数" xfId="628"/>
    <cellStyle name="好_农林水和城市维护标准支出20080505－县区合计_不含人员经费系数_财力性转移支付2010年预算参考数" xfId="629"/>
    <cellStyle name="好_农林水和城市维护标准支出20080505－县区合计_财力性转移支付2010年预算参考数" xfId="630"/>
    <cellStyle name="好_农林水和城市维护标准支出20080505－县区合计_民生政策最低支出需求" xfId="631"/>
    <cellStyle name="好_农林水和城市维护标准支出20080505－县区合计_民生政策最低支出需求_财力性转移支付2010年预算参考数" xfId="632"/>
    <cellStyle name="好_农林水和城市维护标准支出20080505－县区合计_县市旗测算-新科目（含人口规模效应）" xfId="633"/>
    <cellStyle name="好_农林水和城市维护标准支出20080505－县区合计_县市旗测算-新科目（含人口规模效应）_财力性转移支付2010年预算参考数" xfId="634"/>
    <cellStyle name="好_平邑" xfId="635"/>
    <cellStyle name="好_平邑_财力性转移支付2010年预算参考数" xfId="636"/>
    <cellStyle name="好_其他部门(按照总人口测算）—20080416" xfId="637"/>
    <cellStyle name="好_其他部门(按照总人口测算）—20080416_不含人员经费系数" xfId="638"/>
    <cellStyle name="好_其他部门(按照总人口测算）—20080416_不含人员经费系数_财力性转移支付2010年预算参考数" xfId="639"/>
    <cellStyle name="好_其他部门(按照总人口测算）—20080416_财力性转移支付2010年预算参考数" xfId="640"/>
    <cellStyle name="好_其他部门(按照总人口测算）—20080416_民生政策最低支出需求" xfId="641"/>
    <cellStyle name="好_其他部门(按照总人口测算）—20080416_民生政策最低支出需求_财力性转移支付2010年预算参考数" xfId="642"/>
    <cellStyle name="好_其他部门(按照总人口测算）—20080416_县市旗测算-新科目（含人口规模效应）" xfId="643"/>
    <cellStyle name="好_其他部门(按照总人口测算）—20080416_县市旗测算-新科目（含人口规模效应）_财力性转移支付2010年预算参考数" xfId="644"/>
    <cellStyle name="好_青海 缺口县区测算(地方填报)" xfId="645"/>
    <cellStyle name="好_青海 缺口县区测算(地方填报)_财力性转移支付2010年预算参考数" xfId="646"/>
    <cellStyle name="好_缺口县区测算" xfId="647"/>
    <cellStyle name="好_缺口县区测算（11.13）" xfId="648"/>
    <cellStyle name="好_缺口县区测算（11.13）_财力性转移支付2010年预算参考数" xfId="649"/>
    <cellStyle name="好_缺口县区测算(按2007支出增长25%测算)" xfId="650"/>
    <cellStyle name="好_缺口县区测算(按2007支出增长25%测算)_财力性转移支付2010年预算参考数" xfId="651"/>
    <cellStyle name="好_缺口县区测算(按核定人数)" xfId="652"/>
    <cellStyle name="好_缺口县区测算(按核定人数)_财力性转移支付2010年预算参考数" xfId="653"/>
    <cellStyle name="好_缺口县区测算(财政部标准)" xfId="654"/>
    <cellStyle name="好_缺口县区测算(财政部标准)_财力性转移支付2010年预算参考数" xfId="655"/>
    <cellStyle name="好_缺口县区测算_财力性转移支付2010年预算参考数" xfId="656"/>
    <cellStyle name="好_人员工资和公用经费" xfId="657"/>
    <cellStyle name="好_人员工资和公用经费_财力性转移支付2010年预算参考数" xfId="658"/>
    <cellStyle name="好_人员工资和公用经费2" xfId="659"/>
    <cellStyle name="好_人员工资和公用经费2_财力性转移支付2010年预算参考数" xfId="660"/>
    <cellStyle name="好_人员工资和公用经费3" xfId="661"/>
    <cellStyle name="好_人员工资和公用经费3_财力性转移支付2010年预算参考数" xfId="662"/>
    <cellStyle name="好_山东省民生支出标准" xfId="663"/>
    <cellStyle name="好_山东省民生支出标准_财力性转移支付2010年预算参考数" xfId="664"/>
    <cellStyle name="好_社保处下达区县2015年指标（第二批）" xfId="665"/>
    <cellStyle name="好_市辖区测算20080510" xfId="666"/>
    <cellStyle name="好_市辖区测算20080510_不含人员经费系数" xfId="667"/>
    <cellStyle name="好_市辖区测算20080510_不含人员经费系数_财力性转移支付2010年预算参考数" xfId="668"/>
    <cellStyle name="好_市辖区测算20080510_财力性转移支付2010年预算参考数" xfId="669"/>
    <cellStyle name="好_市辖区测算20080510_民生政策最低支出需求" xfId="670"/>
    <cellStyle name="好_市辖区测算20080510_民生政策最低支出需求_财力性转移支付2010年预算参考数" xfId="671"/>
    <cellStyle name="好_市辖区测算20080510_县市旗测算-新科目（含人口规模效应）" xfId="672"/>
    <cellStyle name="好_市辖区测算20080510_县市旗测算-新科目（含人口规模效应）_财力性转移支付2010年预算参考数" xfId="673"/>
    <cellStyle name="好_市辖区测算-新科目（20080626）" xfId="674"/>
    <cellStyle name="好_市辖区测算-新科目（20080626）_不含人员经费系数" xfId="675"/>
    <cellStyle name="好_市辖区测算-新科目（20080626）_不含人员经费系数_财力性转移支付2010年预算参考数" xfId="676"/>
    <cellStyle name="好_市辖区测算-新科目（20080626）_财力性转移支付2010年预算参考数" xfId="677"/>
    <cellStyle name="好_市辖区测算-新科目（20080626）_民生政策最低支出需求" xfId="678"/>
    <cellStyle name="好_市辖区测算-新科目（20080626）_民生政策最低支出需求_财力性转移支付2010年预算参考数" xfId="679"/>
    <cellStyle name="好_市辖区测算-新科目（20080626）_县市旗测算-新科目（含人口规模效应）" xfId="680"/>
    <cellStyle name="好_市辖区测算-新科目（20080626）_县市旗测算-新科目（含人口规模效应）_财力性转移支付2010年预算参考数" xfId="681"/>
    <cellStyle name="好_数据--基础数据--预算组--2015年人代会预算部分--2015.01.20--人代会前第6稿--按姚局意见改--调市级项级明细" xfId="682"/>
    <cellStyle name="好_数据--基础数据--预算组--2015年人代会预算部分--2015.01.20--人代会前第6稿--按姚局意见改--调市级项级明细_区县政府预算公开整改--表" xfId="683"/>
    <cellStyle name="好_同德" xfId="684"/>
    <cellStyle name="好_同德_财力性转移支付2010年预算参考数" xfId="685"/>
    <cellStyle name="好_危改资金测算" xfId="686"/>
    <cellStyle name="好_危改资金测算_财力性转移支付2010年预算参考数" xfId="687"/>
    <cellStyle name="好_卫生(按照总人口测算）—20080416" xfId="688"/>
    <cellStyle name="好_卫生(按照总人口测算）—20080416_不含人员经费系数" xfId="689"/>
    <cellStyle name="好_卫生(按照总人口测算）—20080416_不含人员经费系数_财力性转移支付2010年预算参考数" xfId="690"/>
    <cellStyle name="好_卫生(按照总人口测算）—20080416_财力性转移支付2010年预算参考数" xfId="691"/>
    <cellStyle name="好_卫生(按照总人口测算）—20080416_民生政策最低支出需求" xfId="692"/>
    <cellStyle name="好_卫生(按照总人口测算）—20080416_民生政策最低支出需求_财力性转移支付2010年预算参考数" xfId="693"/>
    <cellStyle name="好_卫生(按照总人口测算）—20080416_县市旗测算-新科目（含人口规模效应）" xfId="694"/>
    <cellStyle name="好_卫生(按照总人口测算）—20080416_县市旗测算-新科目（含人口规模效应）_财力性转移支付2010年预算参考数" xfId="695"/>
    <cellStyle name="好_卫生部门" xfId="696"/>
    <cellStyle name="好_卫生部门_财力性转移支付2010年预算参考数" xfId="697"/>
    <cellStyle name="好_文体广播部门" xfId="698"/>
    <cellStyle name="好_文体广播事业(按照总人口测算）—20080416" xfId="699"/>
    <cellStyle name="好_文体广播事业(按照总人口测算）—20080416_不含人员经费系数" xfId="700"/>
    <cellStyle name="好_文体广播事业(按照总人口测算）—20080416_不含人员经费系数_财力性转移支付2010年预算参考数" xfId="701"/>
    <cellStyle name="好_文体广播事业(按照总人口测算）—20080416_财力性转移支付2010年预算参考数" xfId="702"/>
    <cellStyle name="好_文体广播事业(按照总人口测算）—20080416_民生政策最低支出需求" xfId="703"/>
    <cellStyle name="好_文体广播事业(按照总人口测算）—20080416_民生政策最低支出需求_财力性转移支付2010年预算参考数" xfId="704"/>
    <cellStyle name="好_文体广播事业(按照总人口测算）—20080416_县市旗测算-新科目（含人口规模效应）" xfId="705"/>
    <cellStyle name="好_文体广播事业(按照总人口测算）—20080416_县市旗测算-新科目（含人口规模效应）_财力性转移支付2010年预算参考数" xfId="706"/>
    <cellStyle name="好_县区合并测算20080421" xfId="707"/>
    <cellStyle name="好_县区合并测算20080421_不含人员经费系数" xfId="708"/>
    <cellStyle name="好_县区合并测算20080421_不含人员经费系数_财力性转移支付2010年预算参考数" xfId="709"/>
    <cellStyle name="好_县区合并测算20080421_财力性转移支付2010年预算参考数" xfId="710"/>
    <cellStyle name="好_县区合并测算20080421_民生政策最低支出需求" xfId="711"/>
    <cellStyle name="好_县区合并测算20080421_民生政策最低支出需求_财力性转移支付2010年预算参考数" xfId="712"/>
    <cellStyle name="好_县区合并测算20080421_县市旗测算-新科目（含人口规模效应）" xfId="713"/>
    <cellStyle name="好_县区合并测算20080421_县市旗测算-新科目（含人口规模效应）_财力性转移支付2010年预算参考数" xfId="714"/>
    <cellStyle name="好_县区合并测算20080423(按照各省比重）" xfId="715"/>
    <cellStyle name="好_县区合并测算20080423(按照各省比重）_不含人员经费系数" xfId="716"/>
    <cellStyle name="好_县区合并测算20080423(按照各省比重）_不含人员经费系数_财力性转移支付2010年预算参考数" xfId="717"/>
    <cellStyle name="好_县区合并测算20080423(按照各省比重）_财力性转移支付2010年预算参考数" xfId="718"/>
    <cellStyle name="好_县区合并测算20080423(按照各省比重）_民生政策最低支出需求" xfId="719"/>
    <cellStyle name="好_县区合并测算20080423(按照各省比重）_民生政策最低支出需求_财力性转移支付2010年预算参考数" xfId="720"/>
    <cellStyle name="好_县区合并测算20080423(按照各省比重）_县市旗测算-新科目（含人口规模效应）" xfId="721"/>
    <cellStyle name="好_县区合并测算20080423(按照各省比重）_县市旗测算-新科目（含人口规模效应）_财力性转移支付2010年预算参考数" xfId="722"/>
    <cellStyle name="好_县市旗测算20080508" xfId="723"/>
    <cellStyle name="好_县市旗测算20080508_不含人员经费系数" xfId="724"/>
    <cellStyle name="好_县市旗测算20080508_不含人员经费系数_财力性转移支付2010年预算参考数" xfId="725"/>
    <cellStyle name="好_县市旗测算20080508_财力性转移支付2010年预算参考数" xfId="726"/>
    <cellStyle name="好_县市旗测算20080508_民生政策最低支出需求" xfId="727"/>
    <cellStyle name="好_县市旗测算20080508_民生政策最低支出需求_财力性转移支付2010年预算参考数" xfId="728"/>
    <cellStyle name="好_县市旗测算20080508_县市旗测算-新科目（含人口规模效应）" xfId="729"/>
    <cellStyle name="好_县市旗测算20080508_县市旗测算-新科目（含人口规模效应）_财力性转移支付2010年预算参考数" xfId="730"/>
    <cellStyle name="好_县市旗测算-新科目（20080626）" xfId="731"/>
    <cellStyle name="好_县市旗测算-新科目（20080626）_不含人员经费系数" xfId="732"/>
    <cellStyle name="好_县市旗测算-新科目（20080626）_不含人员经费系数_财力性转移支付2010年预算参考数" xfId="733"/>
    <cellStyle name="好_县市旗测算-新科目（20080626）_财力性转移支付2010年预算参考数" xfId="734"/>
    <cellStyle name="好_县市旗测算-新科目（20080626）_民生政策最低支出需求" xfId="735"/>
    <cellStyle name="好_县市旗测算-新科目（20080626）_民生政策最低支出需求_财力性转移支付2010年预算参考数" xfId="736"/>
    <cellStyle name="好_县市旗测算-新科目（20080626）_县市旗测算-新科目（含人口规模效应）" xfId="737"/>
    <cellStyle name="好_县市旗测算-新科目（20080626）_县市旗测算-新科目（含人口规模效应）_财力性转移支付2010年预算参考数" xfId="738"/>
    <cellStyle name="好_县市旗测算-新科目（20080627）" xfId="739"/>
    <cellStyle name="好_县市旗测算-新科目（20080627）_不含人员经费系数" xfId="740"/>
    <cellStyle name="好_县市旗测算-新科目（20080627）_不含人员经费系数_财力性转移支付2010年预算参考数" xfId="741"/>
    <cellStyle name="好_县市旗测算-新科目（20080627）_财力性转移支付2010年预算参考数" xfId="742"/>
    <cellStyle name="好_县市旗测算-新科目（20080627）_民生政策最低支出需求" xfId="743"/>
    <cellStyle name="好_县市旗测算-新科目（20080627）_民生政策最低支出需求_财力性转移支付2010年预算参考数" xfId="744"/>
    <cellStyle name="好_县市旗测算-新科目（20080627）_县市旗测算-新科目（含人口规模效应）" xfId="745"/>
    <cellStyle name="好_县市旗测算-新科目（20080627）_县市旗测算-新科目（含人口规模效应）_财力性转移支付2010年预算参考数" xfId="746"/>
    <cellStyle name="好_行政(燃修费)" xfId="747"/>
    <cellStyle name="好_行政(燃修费)_不含人员经费系数" xfId="748"/>
    <cellStyle name="好_行政(燃修费)_不含人员经费系数_财力性转移支付2010年预算参考数" xfId="749"/>
    <cellStyle name="好_行政(燃修费)_财力性转移支付2010年预算参考数" xfId="750"/>
    <cellStyle name="好_行政(燃修费)_民生政策最低支出需求" xfId="751"/>
    <cellStyle name="好_行政(燃修费)_民生政策最低支出需求_财力性转移支付2010年预算参考数" xfId="752"/>
    <cellStyle name="好_行政(燃修费)_县市旗测算-新科目（含人口规模效应）" xfId="753"/>
    <cellStyle name="好_行政(燃修费)_县市旗测算-新科目（含人口规模效应）_财力性转移支付2010年预算参考数" xfId="754"/>
    <cellStyle name="好_行政（人员）" xfId="755"/>
    <cellStyle name="好_行政（人员）_不含人员经费系数" xfId="756"/>
    <cellStyle name="好_行政（人员）_不含人员经费系数_财力性转移支付2010年预算参考数" xfId="757"/>
    <cellStyle name="好_行政（人员）_财力性转移支付2010年预算参考数" xfId="758"/>
    <cellStyle name="好_行政（人员）_民生政策最低支出需求" xfId="759"/>
    <cellStyle name="好_行政（人员）_民生政策最低支出需求_财力性转移支付2010年预算参考数" xfId="760"/>
    <cellStyle name="好_行政（人员）_县市旗测算-新科目（含人口规模效应）" xfId="761"/>
    <cellStyle name="好_行政（人员）_县市旗测算-新科目（含人口规模效应）_财力性转移支付2010年预算参考数" xfId="762"/>
    <cellStyle name="好_行政公检法测算" xfId="763"/>
    <cellStyle name="好_行政公检法测算_不含人员经费系数" xfId="764"/>
    <cellStyle name="好_行政公检法测算_不含人员经费系数_财力性转移支付2010年预算参考数" xfId="765"/>
    <cellStyle name="好_行政公检法测算_财力性转移支付2010年预算参考数" xfId="766"/>
    <cellStyle name="好_行政公检法测算_民生政策最低支出需求" xfId="767"/>
    <cellStyle name="好_行政公检法测算_民生政策最低支出需求_财力性转移支付2010年预算参考数" xfId="768"/>
    <cellStyle name="好_行政公检法测算_县市旗测算-新科目（含人口规模效应）" xfId="769"/>
    <cellStyle name="好_行政公检法测算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 2" xfId="821"/>
    <cellStyle name="强调文字颜色 2 2" xfId="822"/>
    <cellStyle name="强调文字颜色 3 2" xfId="823"/>
    <cellStyle name="强调文字颜色 4 2" xfId="824"/>
    <cellStyle name="强调文字颜色 5 2" xfId="825"/>
    <cellStyle name="强调文字颜色 6 2" xfId="826"/>
    <cellStyle name="适中" xfId="827"/>
    <cellStyle name="适中 2" xfId="828"/>
    <cellStyle name="输出" xfId="829"/>
    <cellStyle name="输出 2" xfId="830"/>
    <cellStyle name="输入" xfId="831"/>
    <cellStyle name="输入 2" xfId="832"/>
    <cellStyle name="数字" xfId="833"/>
    <cellStyle name="未定义" xfId="834"/>
    <cellStyle name="小数" xfId="835"/>
    <cellStyle name="样式 1" xfId="836"/>
    <cellStyle name="Followed Hyperlink" xfId="837"/>
    <cellStyle name="着色 1" xfId="838"/>
    <cellStyle name="着色 2" xfId="839"/>
    <cellStyle name="着色 3" xfId="840"/>
    <cellStyle name="着色 4" xfId="841"/>
    <cellStyle name="着色 5" xfId="842"/>
    <cellStyle name="着色 6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8"/>
  <sheetViews>
    <sheetView showGridLines="0" showZeros="0" view="pageBreakPreview" zoomScaleNormal="115" zoomScaleSheetLayoutView="100" zoomScalePageLayoutView="0" workbookViewId="0" topLeftCell="A1">
      <selection activeCell="B14" sqref="B14"/>
    </sheetView>
  </sheetViews>
  <sheetFormatPr defaultColWidth="9.16015625" defaultRowHeight="27.75" customHeight="1"/>
  <cols>
    <col min="1" max="1" width="18.83203125" style="4" customWidth="1"/>
    <col min="2" max="2" width="31.16015625" style="4" customWidth="1"/>
    <col min="3" max="5" width="19.33203125" style="4" customWidth="1"/>
    <col min="6" max="243" width="7.66015625" style="4" customWidth="1"/>
  </cols>
  <sheetData>
    <row r="1" spans="1:2" ht="27.75" customHeight="1">
      <c r="A1" s="6" t="s">
        <v>147</v>
      </c>
      <c r="B1" s="6"/>
    </row>
    <row r="2" spans="1:5" s="1" customFormat="1" ht="34.5" customHeight="1">
      <c r="A2" s="15" t="s">
        <v>148</v>
      </c>
      <c r="B2" s="15"/>
      <c r="C2" s="15"/>
      <c r="D2" s="15"/>
      <c r="E2" s="15"/>
    </row>
    <row r="3" s="2" customFormat="1" ht="30.75" customHeight="1">
      <c r="E3" s="2" t="s">
        <v>0</v>
      </c>
    </row>
    <row r="4" spans="1:243" s="14" customFormat="1" ht="39.75" customHeight="1">
      <c r="A4" s="129" t="s">
        <v>66</v>
      </c>
      <c r="B4" s="143" t="s">
        <v>67</v>
      </c>
      <c r="C4" s="38" t="s">
        <v>150</v>
      </c>
      <c r="D4" s="17"/>
      <c r="E4" s="1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s="14" customFormat="1" ht="39.75" customHeight="1">
      <c r="A5" s="145"/>
      <c r="B5" s="144"/>
      <c r="C5" s="16" t="s">
        <v>36</v>
      </c>
      <c r="D5" s="16" t="s">
        <v>30</v>
      </c>
      <c r="E5" s="16" t="s">
        <v>31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5" ht="45.75" customHeight="1">
      <c r="A6" s="21"/>
      <c r="B6" s="21"/>
      <c r="C6" s="19"/>
      <c r="D6" s="20"/>
      <c r="E6" s="20"/>
    </row>
    <row r="7" spans="1:5" ht="64.5" customHeight="1">
      <c r="A7" s="22"/>
      <c r="B7" s="22"/>
      <c r="C7" s="19"/>
      <c r="D7" s="20"/>
      <c r="E7" s="20"/>
    </row>
    <row r="8" spans="1:5" ht="34.5" customHeight="1">
      <c r="A8" s="23"/>
      <c r="B8" s="23"/>
      <c r="C8" s="19"/>
      <c r="D8" s="20"/>
      <c r="E8" s="20"/>
    </row>
    <row r="9" spans="1:5" ht="34.5" customHeight="1">
      <c r="A9" s="18"/>
      <c r="B9" s="18"/>
      <c r="C9" s="19"/>
      <c r="D9" s="20"/>
      <c r="E9" s="20"/>
    </row>
    <row r="10" spans="1:5" ht="34.5" customHeight="1">
      <c r="A10" s="24"/>
      <c r="B10" s="24"/>
      <c r="C10" s="19"/>
      <c r="D10" s="20"/>
      <c r="E10" s="20"/>
    </row>
    <row r="11" spans="1:5" ht="34.5" customHeight="1">
      <c r="A11" s="22"/>
      <c r="B11" s="22"/>
      <c r="C11" s="19"/>
      <c r="D11" s="20"/>
      <c r="E11" s="20"/>
    </row>
    <row r="12" spans="1:5" ht="34.5" customHeight="1">
      <c r="A12" s="23"/>
      <c r="B12" s="23"/>
      <c r="C12" s="19"/>
      <c r="D12" s="20"/>
      <c r="E12" s="20"/>
    </row>
    <row r="13" spans="1:5" ht="34.5" customHeight="1">
      <c r="A13" s="18"/>
      <c r="B13" s="18"/>
      <c r="C13" s="19"/>
      <c r="D13" s="20"/>
      <c r="E13" s="20"/>
    </row>
    <row r="14" spans="1:5" ht="34.5" customHeight="1">
      <c r="A14" s="18"/>
      <c r="B14" s="18"/>
      <c r="C14" s="19"/>
      <c r="D14" s="20"/>
      <c r="E14" s="20"/>
    </row>
    <row r="15" spans="1:5" ht="34.5" customHeight="1">
      <c r="A15" s="18"/>
      <c r="B15" s="18" t="s">
        <v>33</v>
      </c>
      <c r="C15" s="19"/>
      <c r="D15" s="20"/>
      <c r="E15" s="20"/>
    </row>
    <row r="16" spans="1:5" ht="34.5" customHeight="1">
      <c r="A16" s="127" t="s">
        <v>225</v>
      </c>
      <c r="B16" s="104"/>
      <c r="C16" s="105"/>
      <c r="D16" s="105"/>
      <c r="E16" s="105"/>
    </row>
    <row r="17" spans="1:5" ht="34.5" customHeight="1">
      <c r="A17" s="106" t="s">
        <v>172</v>
      </c>
      <c r="B17" s="104"/>
      <c r="C17" s="105"/>
      <c r="D17" s="105"/>
      <c r="E17" s="105"/>
    </row>
    <row r="18" ht="27.75" customHeight="1">
      <c r="B18" s="25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85" zoomScaleNormal="70" zoomScaleSheetLayoutView="85" zoomScalePageLayoutView="0" workbookViewId="0" topLeftCell="A1">
      <selection activeCell="E15" sqref="E15"/>
    </sheetView>
  </sheetViews>
  <sheetFormatPr defaultColWidth="17" defaultRowHeight="11.25"/>
  <cols>
    <col min="1" max="1" width="17" style="32" customWidth="1"/>
    <col min="2" max="12" width="17.83203125" style="32" customWidth="1"/>
    <col min="13" max="16384" width="17" style="32" customWidth="1"/>
  </cols>
  <sheetData>
    <row r="1" spans="1:12" ht="32.25" customHeight="1">
      <c r="A1" s="37" t="s">
        <v>149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2:12" ht="45" customHeight="1">
      <c r="B2" s="140" t="s">
        <v>137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2:12" ht="24" customHeight="1">
      <c r="B3" s="149" t="s">
        <v>122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s="36" customFormat="1" ht="44.25" customHeight="1">
      <c r="A4" s="147" t="s">
        <v>138</v>
      </c>
      <c r="B4" s="147" t="s">
        <v>91</v>
      </c>
      <c r="C4" s="147" t="s">
        <v>92</v>
      </c>
      <c r="D4" s="147" t="s">
        <v>93</v>
      </c>
      <c r="E4" s="147" t="s">
        <v>94</v>
      </c>
      <c r="F4" s="147"/>
      <c r="G4" s="147"/>
      <c r="H4" s="147" t="s">
        <v>95</v>
      </c>
      <c r="I4" s="147"/>
      <c r="J4" s="147"/>
      <c r="K4" s="148" t="s">
        <v>96</v>
      </c>
      <c r="L4" s="147" t="s">
        <v>97</v>
      </c>
    </row>
    <row r="5" spans="1:12" s="36" customFormat="1" ht="44.25" customHeight="1">
      <c r="A5" s="147"/>
      <c r="B5" s="147"/>
      <c r="C5" s="147"/>
      <c r="D5" s="147"/>
      <c r="E5" s="34" t="s">
        <v>98</v>
      </c>
      <c r="F5" s="34" t="s">
        <v>99</v>
      </c>
      <c r="G5" s="34" t="s">
        <v>100</v>
      </c>
      <c r="H5" s="34" t="s">
        <v>98</v>
      </c>
      <c r="I5" s="34" t="s">
        <v>99</v>
      </c>
      <c r="J5" s="34" t="s">
        <v>100</v>
      </c>
      <c r="K5" s="148"/>
      <c r="L5" s="147"/>
    </row>
    <row r="6" spans="1:12" ht="34.5" customHeight="1">
      <c r="A6" s="35"/>
      <c r="B6" s="98" t="s">
        <v>157</v>
      </c>
      <c r="C6" s="99" t="s">
        <v>156</v>
      </c>
      <c r="D6" s="98">
        <v>250</v>
      </c>
      <c r="E6" s="98">
        <v>250</v>
      </c>
      <c r="F6" s="35"/>
      <c r="G6" s="35"/>
      <c r="H6" s="35"/>
      <c r="I6" s="35"/>
      <c r="J6" s="35"/>
      <c r="K6" s="35"/>
      <c r="L6" s="35"/>
    </row>
    <row r="7" spans="1:12" ht="34.5" customHeight="1">
      <c r="A7" s="35"/>
      <c r="B7" s="98" t="s">
        <v>158</v>
      </c>
      <c r="C7" s="99" t="s">
        <v>156</v>
      </c>
      <c r="D7" s="98">
        <v>66</v>
      </c>
      <c r="E7" s="98">
        <v>66</v>
      </c>
      <c r="F7" s="35"/>
      <c r="G7" s="35"/>
      <c r="H7" s="35"/>
      <c r="I7" s="35"/>
      <c r="J7" s="35"/>
      <c r="K7" s="35"/>
      <c r="L7" s="35"/>
    </row>
    <row r="8" spans="1:12" ht="34.5" customHeight="1">
      <c r="A8" s="35"/>
      <c r="B8" s="98" t="s">
        <v>159</v>
      </c>
      <c r="C8" s="99" t="s">
        <v>156</v>
      </c>
      <c r="D8" s="98">
        <v>160</v>
      </c>
      <c r="E8" s="98">
        <v>160</v>
      </c>
      <c r="F8" s="35"/>
      <c r="G8" s="35"/>
      <c r="H8" s="35"/>
      <c r="I8" s="35"/>
      <c r="J8" s="35"/>
      <c r="K8" s="35"/>
      <c r="L8" s="35"/>
    </row>
    <row r="9" spans="1:12" ht="34.5" customHeight="1">
      <c r="A9" s="35"/>
      <c r="B9" s="98" t="s">
        <v>160</v>
      </c>
      <c r="C9" s="99" t="s">
        <v>156</v>
      </c>
      <c r="D9" s="98">
        <v>6</v>
      </c>
      <c r="E9" s="98">
        <v>6</v>
      </c>
      <c r="F9" s="35"/>
      <c r="G9" s="35"/>
      <c r="H9" s="35"/>
      <c r="I9" s="35"/>
      <c r="J9" s="35"/>
      <c r="K9" s="35"/>
      <c r="L9" s="35"/>
    </row>
    <row r="10" spans="1:12" ht="34.5" customHeight="1">
      <c r="A10" s="35"/>
      <c r="B10" s="98" t="s">
        <v>161</v>
      </c>
      <c r="C10" s="99" t="s">
        <v>156</v>
      </c>
      <c r="D10" s="98">
        <v>17.64</v>
      </c>
      <c r="E10" s="98">
        <v>17.64</v>
      </c>
      <c r="F10" s="35"/>
      <c r="G10" s="35"/>
      <c r="H10" s="35"/>
      <c r="I10" s="35"/>
      <c r="J10" s="35"/>
      <c r="K10" s="35"/>
      <c r="L10" s="35"/>
    </row>
    <row r="11" spans="1:12" ht="34.5" customHeight="1">
      <c r="A11" s="35"/>
      <c r="B11" s="35"/>
      <c r="C11" s="35"/>
      <c r="D11" s="98"/>
      <c r="E11" s="98"/>
      <c r="F11" s="35"/>
      <c r="G11" s="35"/>
      <c r="H11" s="35"/>
      <c r="I11" s="35"/>
      <c r="J11" s="35"/>
      <c r="K11" s="35"/>
      <c r="L11" s="35"/>
    </row>
    <row r="12" spans="1:12" ht="34.5" customHeight="1">
      <c r="A12" s="35"/>
      <c r="B12" s="35"/>
      <c r="C12" s="35"/>
      <c r="D12" s="98"/>
      <c r="E12" s="98"/>
      <c r="F12" s="35"/>
      <c r="G12" s="35"/>
      <c r="H12" s="35"/>
      <c r="I12" s="35"/>
      <c r="J12" s="35"/>
      <c r="K12" s="35"/>
      <c r="L12" s="35"/>
    </row>
    <row r="13" spans="1:12" ht="34.5" customHeight="1">
      <c r="A13" s="35"/>
      <c r="B13" s="35"/>
      <c r="C13" s="35"/>
      <c r="D13" s="98"/>
      <c r="E13" s="98"/>
      <c r="F13" s="35"/>
      <c r="G13" s="35"/>
      <c r="H13" s="35"/>
      <c r="I13" s="35"/>
      <c r="J13" s="35"/>
      <c r="K13" s="35"/>
      <c r="L13" s="35"/>
    </row>
    <row r="14" spans="1:12" ht="34.5" customHeight="1">
      <c r="A14" s="35"/>
      <c r="B14" s="35"/>
      <c r="C14" s="35"/>
      <c r="D14" s="98"/>
      <c r="E14" s="98"/>
      <c r="F14" s="35"/>
      <c r="G14" s="35"/>
      <c r="H14" s="35"/>
      <c r="I14" s="35"/>
      <c r="J14" s="35"/>
      <c r="K14" s="35"/>
      <c r="L14" s="35"/>
    </row>
    <row r="15" spans="1:12" ht="34.5" customHeight="1">
      <c r="A15" s="33" t="s">
        <v>93</v>
      </c>
      <c r="B15" s="33"/>
      <c r="C15" s="35"/>
      <c r="D15" s="98">
        <f>SUM(D6:D14)</f>
        <v>499.64</v>
      </c>
      <c r="E15" s="98">
        <f>SUM(E6:E14)</f>
        <v>499.64</v>
      </c>
      <c r="F15" s="35"/>
      <c r="G15" s="35"/>
      <c r="H15" s="35"/>
      <c r="I15" s="35"/>
      <c r="J15" s="35"/>
      <c r="K15" s="35"/>
      <c r="L15" s="35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A4:A5"/>
    <mergeCell ref="K4:K5"/>
    <mergeCell ref="B2:L2"/>
    <mergeCell ref="L4:L5"/>
    <mergeCell ref="B3:L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zoomScalePageLayoutView="0" workbookViewId="0" topLeftCell="A5">
      <selection activeCell="D6" sqref="D6"/>
    </sheetView>
  </sheetViews>
  <sheetFormatPr defaultColWidth="6.66015625" defaultRowHeight="18" customHeight="1"/>
  <cols>
    <col min="1" max="1" width="50.66015625" style="39" customWidth="1"/>
    <col min="2" max="2" width="21.66015625" style="39" customWidth="1"/>
    <col min="3" max="3" width="50.66015625" style="39" customWidth="1"/>
    <col min="4" max="4" width="17.66015625" style="39" customWidth="1"/>
    <col min="5" max="156" width="9" style="39" customWidth="1"/>
    <col min="157" max="249" width="9.16015625" style="39" customWidth="1"/>
    <col min="250" max="16384" width="6.66015625" style="39" customWidth="1"/>
  </cols>
  <sheetData>
    <row r="1" ht="24" customHeight="1">
      <c r="A1" s="6" t="s">
        <v>139</v>
      </c>
    </row>
    <row r="2" spans="1:249" ht="42" customHeight="1">
      <c r="A2" s="15" t="s">
        <v>123</v>
      </c>
      <c r="B2" s="15"/>
      <c r="C2" s="15"/>
      <c r="D2" s="2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</row>
    <row r="3" spans="1:249" ht="24" customHeight="1">
      <c r="A3" s="40"/>
      <c r="B3" s="40"/>
      <c r="C3" s="40"/>
      <c r="D3" s="40" t="s">
        <v>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</row>
    <row r="4" spans="1:249" ht="36.75" customHeight="1">
      <c r="A4" s="129" t="s">
        <v>1</v>
      </c>
      <c r="B4" s="129"/>
      <c r="C4" s="129" t="s">
        <v>2</v>
      </c>
      <c r="D4" s="129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</row>
    <row r="5" spans="1:249" ht="36.75" customHeight="1">
      <c r="A5" s="41" t="s">
        <v>3</v>
      </c>
      <c r="B5" s="44" t="s">
        <v>111</v>
      </c>
      <c r="C5" s="41" t="s">
        <v>3</v>
      </c>
      <c r="D5" s="44" t="s">
        <v>112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</row>
    <row r="6" spans="1:249" ht="30" customHeight="1">
      <c r="A6" s="45" t="s">
        <v>54</v>
      </c>
      <c r="B6" s="111">
        <v>1382.725508</v>
      </c>
      <c r="C6" s="47" t="s">
        <v>4</v>
      </c>
      <c r="D6" s="111">
        <v>1247.085762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</row>
    <row r="7" spans="1:249" ht="30" customHeight="1">
      <c r="A7" s="45" t="s">
        <v>55</v>
      </c>
      <c r="B7" s="46"/>
      <c r="C7" s="47" t="s">
        <v>5</v>
      </c>
      <c r="D7" s="11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</row>
    <row r="8" spans="1:249" ht="30" customHeight="1">
      <c r="A8" s="45" t="s">
        <v>56</v>
      </c>
      <c r="B8" s="46"/>
      <c r="C8" s="47" t="s">
        <v>6</v>
      </c>
      <c r="D8" s="11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</row>
    <row r="9" spans="1:249" ht="30" customHeight="1">
      <c r="A9" s="48" t="s">
        <v>124</v>
      </c>
      <c r="B9" s="46"/>
      <c r="C9" s="47" t="s">
        <v>7</v>
      </c>
      <c r="D9" s="111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</row>
    <row r="10" spans="1:249" ht="30" customHeight="1">
      <c r="A10" s="49" t="s">
        <v>125</v>
      </c>
      <c r="B10" s="46"/>
      <c r="C10" s="47" t="s">
        <v>8</v>
      </c>
      <c r="D10" s="11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</row>
    <row r="11" spans="1:249" ht="30" customHeight="1">
      <c r="A11" s="49" t="s">
        <v>126</v>
      </c>
      <c r="B11" s="46"/>
      <c r="C11" s="50" t="s">
        <v>9</v>
      </c>
      <c r="D11" s="111">
        <v>80.978952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</row>
    <row r="12" spans="1:249" ht="30" customHeight="1">
      <c r="A12" s="45" t="s">
        <v>127</v>
      </c>
      <c r="B12" s="46"/>
      <c r="C12" s="47" t="s">
        <v>10</v>
      </c>
      <c r="D12" s="111">
        <v>54.660794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</row>
    <row r="13" spans="1:249" ht="30" customHeight="1">
      <c r="A13" s="45" t="s">
        <v>128</v>
      </c>
      <c r="B13" s="51"/>
      <c r="C13" s="47" t="s">
        <v>11</v>
      </c>
      <c r="D13" s="11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</row>
    <row r="14" spans="1:249" ht="30" customHeight="1">
      <c r="A14" s="45" t="s">
        <v>129</v>
      </c>
      <c r="B14" s="51"/>
      <c r="C14" s="47" t="s">
        <v>12</v>
      </c>
      <c r="D14" s="11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</row>
    <row r="15" spans="1:249" ht="30" customHeight="1">
      <c r="A15" s="45"/>
      <c r="B15" s="51"/>
      <c r="C15" s="47" t="s">
        <v>13</v>
      </c>
      <c r="D15" s="11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</row>
    <row r="16" spans="1:249" ht="30" customHeight="1">
      <c r="A16" s="45"/>
      <c r="B16" s="51"/>
      <c r="C16" s="47" t="s">
        <v>14</v>
      </c>
      <c r="D16" s="11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</row>
    <row r="17" spans="1:249" ht="30" customHeight="1">
      <c r="A17" s="45"/>
      <c r="B17" s="51"/>
      <c r="C17" s="47" t="s">
        <v>15</v>
      </c>
      <c r="D17" s="11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</row>
    <row r="18" spans="1:249" ht="30" customHeight="1">
      <c r="A18" s="45"/>
      <c r="B18" s="46"/>
      <c r="C18" s="47" t="s">
        <v>16</v>
      </c>
      <c r="D18" s="11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</row>
    <row r="19" spans="1:249" ht="30" customHeight="1">
      <c r="A19" s="45"/>
      <c r="B19" s="46"/>
      <c r="C19" s="47" t="s">
        <v>17</v>
      </c>
      <c r="D19" s="11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</row>
    <row r="20" spans="1:249" ht="30" customHeight="1">
      <c r="A20" s="45"/>
      <c r="B20" s="46"/>
      <c r="C20" s="47" t="s">
        <v>18</v>
      </c>
      <c r="D20" s="125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</row>
    <row r="21" spans="1:249" ht="30" customHeight="1">
      <c r="A21" s="52"/>
      <c r="B21" s="46"/>
      <c r="C21" s="47" t="s">
        <v>19</v>
      </c>
      <c r="D21" s="125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</row>
    <row r="22" spans="1:249" ht="30" customHeight="1">
      <c r="A22" s="52"/>
      <c r="B22" s="46"/>
      <c r="C22" s="53" t="s">
        <v>20</v>
      </c>
      <c r="D22" s="46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</row>
    <row r="23" spans="1:249" ht="30" customHeight="1">
      <c r="A23" s="52"/>
      <c r="B23" s="46"/>
      <c r="C23" s="53" t="s">
        <v>21</v>
      </c>
      <c r="D23" s="54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</row>
    <row r="24" spans="1:249" ht="30" customHeight="1">
      <c r="A24" s="52"/>
      <c r="B24" s="46"/>
      <c r="C24" s="53" t="s">
        <v>22</v>
      </c>
      <c r="D24" s="54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</row>
    <row r="25" spans="1:249" ht="30.75" customHeight="1">
      <c r="A25" s="52"/>
      <c r="B25" s="46"/>
      <c r="C25" s="53" t="s">
        <v>23</v>
      </c>
      <c r="D25" s="54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</row>
    <row r="26" spans="1:249" ht="30.75" customHeight="1">
      <c r="A26" s="52"/>
      <c r="B26" s="46"/>
      <c r="C26" s="53" t="s">
        <v>24</v>
      </c>
      <c r="D26" s="54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</row>
    <row r="27" spans="1:249" ht="30.75" customHeight="1">
      <c r="A27" s="52"/>
      <c r="B27" s="46"/>
      <c r="C27" s="53" t="s">
        <v>58</v>
      </c>
      <c r="D27" s="54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</row>
    <row r="28" spans="1:249" ht="30" customHeight="1">
      <c r="A28" s="55" t="s">
        <v>25</v>
      </c>
      <c r="B28" s="111">
        <v>1382.725508</v>
      </c>
      <c r="C28" s="55" t="s">
        <v>26</v>
      </c>
      <c r="D28" s="126">
        <v>1382.725508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</row>
    <row r="29" spans="1:249" ht="30" customHeight="1">
      <c r="A29" s="45" t="s">
        <v>113</v>
      </c>
      <c r="B29" s="111">
        <v>102.017576</v>
      </c>
      <c r="C29" s="47" t="s">
        <v>57</v>
      </c>
      <c r="D29" s="111">
        <v>102.017576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</row>
    <row r="30" spans="1:249" ht="30" customHeight="1">
      <c r="A30" s="55" t="s">
        <v>27</v>
      </c>
      <c r="B30" s="111">
        <v>1484.743084</v>
      </c>
      <c r="C30" s="55" t="s">
        <v>28</v>
      </c>
      <c r="D30" s="111">
        <v>1484.743084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</row>
    <row r="31" spans="1:249" ht="27" customHeight="1">
      <c r="A31" s="57" t="s">
        <v>106</v>
      </c>
      <c r="B31" s="58"/>
      <c r="C31" s="59"/>
      <c r="D31" s="6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</row>
    <row r="32" spans="1:249" ht="27.75" customHeight="1">
      <c r="A32" s="61"/>
      <c r="B32" s="62"/>
      <c r="C32" s="61"/>
      <c r="D32" s="6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</row>
    <row r="33" spans="1:249" ht="27.75" customHeight="1">
      <c r="A33" s="63"/>
      <c r="B33" s="64"/>
      <c r="C33" s="64"/>
      <c r="D33" s="64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</row>
    <row r="34" spans="1:249" ht="27.75" customHeight="1">
      <c r="A34" s="64"/>
      <c r="B34" s="64"/>
      <c r="C34" s="64"/>
      <c r="D34" s="64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</row>
    <row r="35" spans="1:249" ht="27.75" customHeight="1">
      <c r="A35" s="64"/>
      <c r="B35" s="64"/>
      <c r="C35" s="64"/>
      <c r="D35" s="64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</row>
    <row r="36" spans="1:249" ht="27.75" customHeight="1">
      <c r="A36" s="64"/>
      <c r="B36" s="64"/>
      <c r="C36" s="64"/>
      <c r="D36" s="64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zoomScalePageLayoutView="0" workbookViewId="0" topLeftCell="A1">
      <selection activeCell="D14" sqref="D14"/>
    </sheetView>
  </sheetViews>
  <sheetFormatPr defaultColWidth="9.16015625" defaultRowHeight="27.75" customHeight="1"/>
  <cols>
    <col min="1" max="2" width="14" style="77" customWidth="1"/>
    <col min="3" max="3" width="13.16015625" style="77" customWidth="1"/>
    <col min="4" max="4" width="13" style="77" customWidth="1"/>
    <col min="5" max="5" width="14.33203125" style="77" customWidth="1"/>
    <col min="6" max="11" width="8.83203125" style="77" customWidth="1"/>
    <col min="12" max="13" width="8.83203125" style="61" customWidth="1"/>
    <col min="14" max="14" width="12.5" style="77" customWidth="1"/>
    <col min="15" max="15" width="14.66015625" style="77" customWidth="1"/>
    <col min="16" max="19" width="8.83203125" style="77" customWidth="1"/>
    <col min="20" max="251" width="9" style="61" customWidth="1"/>
    <col min="252" max="252" width="9.16015625" style="76" customWidth="1"/>
    <col min="253" max="16384" width="9.16015625" style="76" customWidth="1"/>
  </cols>
  <sheetData>
    <row r="1" spans="1:19" s="67" customFormat="1" ht="27" customHeight="1">
      <c r="A1" s="6" t="s">
        <v>140</v>
      </c>
      <c r="B1" s="6"/>
      <c r="C1" s="6"/>
      <c r="D1" s="6"/>
      <c r="E1" s="66"/>
      <c r="F1" s="66"/>
      <c r="G1" s="66"/>
      <c r="H1" s="66"/>
      <c r="I1" s="66"/>
      <c r="J1" s="66"/>
      <c r="K1" s="66"/>
      <c r="L1" s="66"/>
      <c r="N1" s="66"/>
      <c r="O1" s="66"/>
      <c r="P1" s="66"/>
      <c r="Q1" s="66"/>
      <c r="R1" s="66"/>
      <c r="S1" s="66"/>
    </row>
    <row r="2" spans="1:19" s="27" customFormat="1" ht="40.5" customHeight="1">
      <c r="A2" s="136" t="s">
        <v>130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 s="27" customFormat="1" ht="12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s="40" customFormat="1" ht="21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N4" s="68"/>
      <c r="O4" s="68"/>
      <c r="P4" s="68"/>
      <c r="Q4" s="68"/>
      <c r="R4" s="68"/>
      <c r="S4" s="68" t="s">
        <v>0</v>
      </c>
    </row>
    <row r="5" spans="1:19" s="71" customFormat="1" ht="29.25" customHeight="1">
      <c r="A5" s="132" t="s">
        <v>59</v>
      </c>
      <c r="B5" s="132" t="s">
        <v>60</v>
      </c>
      <c r="C5" s="133" t="s">
        <v>61</v>
      </c>
      <c r="D5" s="135" t="s">
        <v>62</v>
      </c>
      <c r="E5" s="135"/>
      <c r="F5" s="135"/>
      <c r="G5" s="135"/>
      <c r="H5" s="135"/>
      <c r="I5" s="135"/>
      <c r="J5" s="135"/>
      <c r="K5" s="135"/>
      <c r="L5" s="135"/>
      <c r="M5" s="135"/>
      <c r="N5" s="132" t="s">
        <v>154</v>
      </c>
      <c r="O5" s="132"/>
      <c r="P5" s="132"/>
      <c r="Q5" s="132"/>
      <c r="R5" s="132"/>
      <c r="S5" s="132"/>
    </row>
    <row r="6" spans="1:19" s="71" customFormat="1" ht="29.25" customHeight="1">
      <c r="A6" s="132"/>
      <c r="B6" s="132"/>
      <c r="C6" s="134"/>
      <c r="D6" s="69" t="s">
        <v>63</v>
      </c>
      <c r="E6" s="72" t="s">
        <v>114</v>
      </c>
      <c r="F6" s="72" t="s">
        <v>115</v>
      </c>
      <c r="G6" s="72" t="s">
        <v>116</v>
      </c>
      <c r="H6" s="72" t="s">
        <v>117</v>
      </c>
      <c r="I6" s="72" t="s">
        <v>64</v>
      </c>
      <c r="J6" s="72" t="s">
        <v>65</v>
      </c>
      <c r="K6" s="72" t="s">
        <v>118</v>
      </c>
      <c r="L6" s="72" t="s">
        <v>119</v>
      </c>
      <c r="M6" s="72" t="s">
        <v>120</v>
      </c>
      <c r="N6" s="70" t="s">
        <v>29</v>
      </c>
      <c r="O6" s="69" t="s">
        <v>101</v>
      </c>
      <c r="P6" s="69" t="s">
        <v>102</v>
      </c>
      <c r="Q6" s="69" t="s">
        <v>103</v>
      </c>
      <c r="R6" s="73" t="s">
        <v>104</v>
      </c>
      <c r="S6" s="74" t="s">
        <v>105</v>
      </c>
    </row>
    <row r="7" spans="1:251" s="43" customFormat="1" ht="21">
      <c r="A7" s="119">
        <v>901308001</v>
      </c>
      <c r="B7" s="119" t="s">
        <v>223</v>
      </c>
      <c r="C7" s="122">
        <v>1484.743084</v>
      </c>
      <c r="D7" s="122">
        <v>1382.725508</v>
      </c>
      <c r="E7" s="122">
        <v>1382.725508</v>
      </c>
      <c r="F7" s="119"/>
      <c r="G7" s="119"/>
      <c r="H7" s="119"/>
      <c r="I7" s="119"/>
      <c r="J7" s="119"/>
      <c r="K7" s="119"/>
      <c r="L7" s="119"/>
      <c r="M7" s="119"/>
      <c r="N7" s="122">
        <v>102.017576</v>
      </c>
      <c r="O7" s="120">
        <v>102.017576</v>
      </c>
      <c r="P7" s="121"/>
      <c r="Q7" s="121"/>
      <c r="R7" s="121"/>
      <c r="S7" s="121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</row>
    <row r="8" spans="1:251" s="42" customFormat="1" ht="33.75" customHeight="1">
      <c r="A8" s="46"/>
      <c r="B8" s="9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</row>
    <row r="9" spans="1:19" s="43" customFormat="1" ht="33.75" customHeight="1">
      <c r="A9" s="75"/>
      <c r="B9" s="96"/>
      <c r="C9" s="75"/>
      <c r="D9" s="7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20" s="43" customFormat="1" ht="33.75" customHeight="1">
      <c r="A10" s="46"/>
      <c r="B10" s="9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2"/>
    </row>
    <row r="11" spans="1:20" s="43" customFormat="1" ht="33.75" customHeight="1">
      <c r="A11" s="46"/>
      <c r="B11" s="97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2"/>
    </row>
    <row r="12" spans="1:19" ht="33.75" customHeight="1">
      <c r="A12" s="130" t="s">
        <v>61</v>
      </c>
      <c r="B12" s="131"/>
      <c r="C12" s="120">
        <v>1484.743084</v>
      </c>
      <c r="D12" s="120">
        <v>1382.725508</v>
      </c>
      <c r="E12" s="120">
        <v>1382.725508</v>
      </c>
      <c r="F12" s="120"/>
      <c r="G12" s="120"/>
      <c r="H12" s="120"/>
      <c r="I12" s="120"/>
      <c r="J12" s="120"/>
      <c r="K12" s="120"/>
      <c r="L12" s="120"/>
      <c r="M12" s="120"/>
      <c r="N12" s="120">
        <v>102.017576</v>
      </c>
      <c r="O12" s="123">
        <v>102.017576</v>
      </c>
      <c r="P12" s="123"/>
      <c r="Q12" s="123"/>
      <c r="R12" s="123"/>
      <c r="S12" s="123"/>
    </row>
  </sheetData>
  <sheetProtection/>
  <mergeCells count="7">
    <mergeCell ref="A12:B12"/>
    <mergeCell ref="B5:B6"/>
    <mergeCell ref="C5:C6"/>
    <mergeCell ref="D5:M5"/>
    <mergeCell ref="A2:S2"/>
    <mergeCell ref="N5:S5"/>
    <mergeCell ref="A5:A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1"/>
  <sheetViews>
    <sheetView showGridLines="0" showZeros="0" view="pageBreakPreview" zoomScale="85" zoomScaleNormal="115" zoomScaleSheetLayoutView="85" zoomScalePageLayoutView="0" workbookViewId="0" topLeftCell="A5">
      <selection activeCell="F10" sqref="F10"/>
    </sheetView>
  </sheetViews>
  <sheetFormatPr defaultColWidth="9.16015625" defaultRowHeight="27.75" customHeight="1"/>
  <cols>
    <col min="1" max="1" width="23.66015625" style="87" customWidth="1"/>
    <col min="2" max="2" width="50.83203125" style="87" customWidth="1"/>
    <col min="3" max="8" width="17.33203125" style="88" customWidth="1"/>
    <col min="9" max="248" width="10.66015625" style="84" customWidth="1"/>
    <col min="249" max="250" width="9.16015625" style="39" customWidth="1"/>
    <col min="251" max="16384" width="9.16015625" style="39" customWidth="1"/>
  </cols>
  <sheetData>
    <row r="1" spans="1:7" s="67" customFormat="1" ht="27" customHeight="1">
      <c r="A1" s="6" t="s">
        <v>141</v>
      </c>
      <c r="B1" s="6"/>
      <c r="C1" s="78"/>
      <c r="D1" s="78"/>
      <c r="E1" s="78"/>
      <c r="F1" s="78"/>
      <c r="G1" s="78"/>
    </row>
    <row r="2" spans="1:12" s="1" customFormat="1" ht="48.75" customHeight="1">
      <c r="A2" s="15" t="s">
        <v>131</v>
      </c>
      <c r="B2" s="15"/>
      <c r="C2" s="15"/>
      <c r="D2" s="15"/>
      <c r="E2" s="15"/>
      <c r="F2" s="15"/>
      <c r="G2" s="15"/>
      <c r="H2" s="28"/>
      <c r="I2" s="29"/>
      <c r="J2" s="15"/>
      <c r="K2" s="29"/>
      <c r="L2" s="29"/>
    </row>
    <row r="3" spans="1:8" s="40" customFormat="1" ht="21.75" customHeight="1">
      <c r="A3" s="79"/>
      <c r="B3" s="79"/>
      <c r="C3" s="79"/>
      <c r="D3" s="79"/>
      <c r="E3" s="79"/>
      <c r="F3" s="79"/>
      <c r="G3" s="79"/>
      <c r="H3" s="79" t="s">
        <v>0</v>
      </c>
    </row>
    <row r="4" spans="1:8" s="42" customFormat="1" ht="29.25" customHeight="1">
      <c r="A4" s="129" t="s">
        <v>66</v>
      </c>
      <c r="B4" s="129" t="s">
        <v>67</v>
      </c>
      <c r="C4" s="138" t="s">
        <v>68</v>
      </c>
      <c r="D4" s="137" t="s">
        <v>30</v>
      </c>
      <c r="E4" s="137" t="s">
        <v>31</v>
      </c>
      <c r="F4" s="137" t="s">
        <v>151</v>
      </c>
      <c r="G4" s="137" t="s">
        <v>32</v>
      </c>
      <c r="H4" s="137" t="s">
        <v>152</v>
      </c>
    </row>
    <row r="5" spans="1:8" s="42" customFormat="1" ht="29.25" customHeight="1">
      <c r="A5" s="129"/>
      <c r="B5" s="129"/>
      <c r="C5" s="138"/>
      <c r="D5" s="137"/>
      <c r="E5" s="137"/>
      <c r="F5" s="137"/>
      <c r="G5" s="137"/>
      <c r="H5" s="137"/>
    </row>
    <row r="6" spans="1:8" s="42" customFormat="1" ht="29.25" customHeight="1">
      <c r="A6" s="129"/>
      <c r="B6" s="129"/>
      <c r="C6" s="138"/>
      <c r="D6" s="137"/>
      <c r="E6" s="137"/>
      <c r="F6" s="137"/>
      <c r="G6" s="137"/>
      <c r="H6" s="137"/>
    </row>
    <row r="7" spans="1:248" s="81" customFormat="1" ht="47.25" customHeight="1">
      <c r="A7" s="83">
        <v>201</v>
      </c>
      <c r="B7" s="21" t="s">
        <v>193</v>
      </c>
      <c r="C7" s="110" t="s">
        <v>219</v>
      </c>
      <c r="D7" s="100">
        <v>747.455762</v>
      </c>
      <c r="E7" s="110" t="s">
        <v>214</v>
      </c>
      <c r="F7" s="46"/>
      <c r="G7" s="46"/>
      <c r="H7" s="46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</row>
    <row r="8" spans="1:248" s="81" customFormat="1" ht="47.25" customHeight="1">
      <c r="A8" s="83">
        <v>20106</v>
      </c>
      <c r="B8" s="109" t="s">
        <v>194</v>
      </c>
      <c r="C8" s="110" t="s">
        <v>220</v>
      </c>
      <c r="D8" s="110" t="s">
        <v>221</v>
      </c>
      <c r="E8" s="110" t="s">
        <v>214</v>
      </c>
      <c r="F8" s="46"/>
      <c r="G8" s="46"/>
      <c r="H8" s="46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</row>
    <row r="9" spans="1:248" s="81" customFormat="1" ht="47.25" customHeight="1">
      <c r="A9" s="83">
        <v>2010601</v>
      </c>
      <c r="B9" s="109" t="s">
        <v>195</v>
      </c>
      <c r="C9" s="100">
        <f>D9+G9</f>
        <v>747.445762</v>
      </c>
      <c r="D9" s="100">
        <v>747.445762</v>
      </c>
      <c r="E9" s="114"/>
      <c r="F9" s="46"/>
      <c r="G9" s="46"/>
      <c r="H9" s="46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</row>
    <row r="10" spans="1:248" s="81" customFormat="1" ht="47.25" customHeight="1">
      <c r="A10" s="83">
        <v>2010602</v>
      </c>
      <c r="B10" s="21" t="s">
        <v>205</v>
      </c>
      <c r="C10" s="110" t="s">
        <v>214</v>
      </c>
      <c r="D10" s="46"/>
      <c r="E10" s="110" t="s">
        <v>214</v>
      </c>
      <c r="F10" s="46"/>
      <c r="G10" s="46"/>
      <c r="H10" s="46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</row>
    <row r="11" spans="1:248" s="81" customFormat="1" ht="47.25" customHeight="1">
      <c r="A11" s="83">
        <v>208</v>
      </c>
      <c r="B11" s="24" t="s">
        <v>196</v>
      </c>
      <c r="C11" s="110" t="s">
        <v>217</v>
      </c>
      <c r="D11" s="100">
        <v>80.97895199999999</v>
      </c>
      <c r="E11" s="114"/>
      <c r="F11" s="46"/>
      <c r="G11" s="46"/>
      <c r="H11" s="46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</row>
    <row r="12" spans="1:248" s="81" customFormat="1" ht="47.25" customHeight="1">
      <c r="A12" s="83">
        <v>20805</v>
      </c>
      <c r="B12" s="118" t="s">
        <v>197</v>
      </c>
      <c r="C12" s="110" t="s">
        <v>217</v>
      </c>
      <c r="D12" s="100">
        <v>80.97895199999999</v>
      </c>
      <c r="E12" s="114"/>
      <c r="F12" s="46"/>
      <c r="G12" s="46"/>
      <c r="H12" s="46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</row>
    <row r="13" spans="1:248" s="81" customFormat="1" ht="47.25" customHeight="1">
      <c r="A13" s="83">
        <v>2080505</v>
      </c>
      <c r="B13" s="109" t="s">
        <v>198</v>
      </c>
      <c r="C13" s="110" t="s">
        <v>207</v>
      </c>
      <c r="D13" s="100">
        <v>53.985968</v>
      </c>
      <c r="E13" s="114"/>
      <c r="F13" s="46"/>
      <c r="G13" s="46"/>
      <c r="H13" s="46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</row>
    <row r="14" spans="1:9" s="82" customFormat="1" ht="47.25" customHeight="1">
      <c r="A14" s="83">
        <v>2080506</v>
      </c>
      <c r="B14" s="24" t="s">
        <v>199</v>
      </c>
      <c r="C14" s="110" t="s">
        <v>208</v>
      </c>
      <c r="D14" s="100">
        <v>26.992984</v>
      </c>
      <c r="E14" s="114"/>
      <c r="F14" s="46"/>
      <c r="G14" s="46"/>
      <c r="H14" s="46"/>
      <c r="I14" s="81"/>
    </row>
    <row r="15" spans="1:8" ht="47.25" customHeight="1">
      <c r="A15" s="83">
        <v>210</v>
      </c>
      <c r="B15" s="109" t="s">
        <v>200</v>
      </c>
      <c r="C15" s="110" t="s">
        <v>218</v>
      </c>
      <c r="D15" s="100">
        <v>54.660794</v>
      </c>
      <c r="E15" s="114"/>
      <c r="F15" s="46"/>
      <c r="G15" s="46"/>
      <c r="H15" s="46"/>
    </row>
    <row r="16" spans="1:8" ht="47.25" customHeight="1">
      <c r="A16" s="83">
        <v>21011</v>
      </c>
      <c r="B16" s="109" t="s">
        <v>201</v>
      </c>
      <c r="C16" s="110" t="s">
        <v>218</v>
      </c>
      <c r="D16" s="100">
        <v>54.660794</v>
      </c>
      <c r="E16" s="114"/>
      <c r="F16" s="46"/>
      <c r="G16" s="46"/>
      <c r="H16" s="46"/>
    </row>
    <row r="17" spans="1:8" ht="47.25" customHeight="1">
      <c r="A17" s="83">
        <v>2101101</v>
      </c>
      <c r="B17" s="109" t="s">
        <v>202</v>
      </c>
      <c r="C17" s="110" t="s">
        <v>210</v>
      </c>
      <c r="D17" s="100">
        <v>35.428292</v>
      </c>
      <c r="E17" s="114"/>
      <c r="F17" s="46"/>
      <c r="G17" s="46"/>
      <c r="H17" s="46"/>
    </row>
    <row r="18" spans="1:8" ht="47.25" customHeight="1">
      <c r="A18" s="83">
        <v>2101103</v>
      </c>
      <c r="B18" s="109" t="s">
        <v>203</v>
      </c>
      <c r="C18" s="110" t="s">
        <v>209</v>
      </c>
      <c r="D18" s="100">
        <v>13.496492</v>
      </c>
      <c r="E18" s="114"/>
      <c r="F18" s="46"/>
      <c r="G18" s="46"/>
      <c r="H18" s="46"/>
    </row>
    <row r="19" spans="1:8" ht="47.25" customHeight="1">
      <c r="A19" s="83">
        <v>2101199</v>
      </c>
      <c r="B19" s="21" t="s">
        <v>204</v>
      </c>
      <c r="C19" s="110" t="s">
        <v>222</v>
      </c>
      <c r="D19" s="100">
        <v>5.73601</v>
      </c>
      <c r="E19" s="114"/>
      <c r="F19" s="46"/>
      <c r="G19" s="46"/>
      <c r="H19" s="46"/>
    </row>
    <row r="20" spans="1:8" ht="47.25" customHeight="1">
      <c r="A20" s="85"/>
      <c r="B20" s="86" t="s">
        <v>107</v>
      </c>
      <c r="C20" s="100">
        <v>1382.725508</v>
      </c>
      <c r="D20" s="100">
        <v>883.085508</v>
      </c>
      <c r="E20" s="128" t="s">
        <v>226</v>
      </c>
      <c r="F20" s="46"/>
      <c r="G20" s="46"/>
      <c r="H20" s="46"/>
    </row>
    <row r="21" ht="27.75" customHeight="1">
      <c r="A21" s="94" t="s">
        <v>39</v>
      </c>
    </row>
  </sheetData>
  <sheetProtection/>
  <mergeCells count="8">
    <mergeCell ref="H4:H6"/>
    <mergeCell ref="A4:A6"/>
    <mergeCell ref="C4:C6"/>
    <mergeCell ref="D4:D6"/>
    <mergeCell ref="E4:E6"/>
    <mergeCell ref="F4:F6"/>
    <mergeCell ref="G4:G6"/>
    <mergeCell ref="B4:B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zoomScalePageLayoutView="0" workbookViewId="0" topLeftCell="A16">
      <selection activeCell="B31" sqref="B31"/>
    </sheetView>
  </sheetViews>
  <sheetFormatPr defaultColWidth="6.66015625" defaultRowHeight="18" customHeight="1"/>
  <cols>
    <col min="1" max="1" width="50.66015625" style="39" customWidth="1"/>
    <col min="2" max="2" width="23" style="39" customWidth="1"/>
    <col min="3" max="3" width="50.66015625" style="39" customWidth="1"/>
    <col min="4" max="4" width="17.66015625" style="39" customWidth="1"/>
    <col min="5" max="157" width="9" style="39" customWidth="1"/>
    <col min="158" max="250" width="9.16015625" style="39" customWidth="1"/>
    <col min="251" max="16384" width="6.66015625" style="39" customWidth="1"/>
  </cols>
  <sheetData>
    <row r="1" ht="24" customHeight="1">
      <c r="A1" s="6" t="s">
        <v>142</v>
      </c>
    </row>
    <row r="2" spans="1:250" ht="42" customHeight="1">
      <c r="A2" s="15" t="s">
        <v>132</v>
      </c>
      <c r="B2" s="15"/>
      <c r="C2" s="15"/>
      <c r="D2" s="2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</row>
    <row r="3" spans="1:250" ht="24" customHeight="1">
      <c r="A3" s="40"/>
      <c r="B3" s="40"/>
      <c r="C3" s="40"/>
      <c r="D3" s="40" t="s">
        <v>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</row>
    <row r="4" spans="1:250" ht="36.75" customHeight="1">
      <c r="A4" s="129" t="s">
        <v>1</v>
      </c>
      <c r="B4" s="129"/>
      <c r="C4" s="129" t="s">
        <v>2</v>
      </c>
      <c r="D4" s="129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</row>
    <row r="5" spans="1:250" ht="36.75" customHeight="1">
      <c r="A5" s="41" t="s">
        <v>3</v>
      </c>
      <c r="B5" s="44" t="s">
        <v>112</v>
      </c>
      <c r="C5" s="41" t="s">
        <v>3</v>
      </c>
      <c r="D5" s="44" t="s">
        <v>121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</row>
    <row r="6" spans="1:250" ht="30" customHeight="1">
      <c r="A6" s="52" t="s">
        <v>69</v>
      </c>
      <c r="B6" s="124" t="s">
        <v>224</v>
      </c>
      <c r="C6" s="47" t="s">
        <v>4</v>
      </c>
      <c r="D6" s="124" t="s">
        <v>219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</row>
    <row r="7" spans="1:250" ht="30" customHeight="1">
      <c r="A7" s="52" t="s">
        <v>70</v>
      </c>
      <c r="B7" s="100">
        <v>1382.725508</v>
      </c>
      <c r="C7" s="47" t="s">
        <v>5</v>
      </c>
      <c r="D7" s="100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</row>
    <row r="8" spans="1:250" ht="30" customHeight="1">
      <c r="A8" s="52" t="s">
        <v>71</v>
      </c>
      <c r="B8" s="100"/>
      <c r="C8" s="47" t="s">
        <v>6</v>
      </c>
      <c r="D8" s="100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</row>
    <row r="9" spans="1:250" ht="30" customHeight="1">
      <c r="A9" s="52" t="s">
        <v>72</v>
      </c>
      <c r="B9" s="100"/>
      <c r="C9" s="47" t="s">
        <v>7</v>
      </c>
      <c r="D9" s="100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</row>
    <row r="10" spans="1:250" ht="30" customHeight="1">
      <c r="A10" s="52" t="s">
        <v>153</v>
      </c>
      <c r="B10" s="110" t="s">
        <v>216</v>
      </c>
      <c r="C10" s="47" t="s">
        <v>8</v>
      </c>
      <c r="D10" s="100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</row>
    <row r="11" spans="1:250" ht="30" customHeight="1">
      <c r="A11" s="52" t="s">
        <v>73</v>
      </c>
      <c r="B11" s="110" t="s">
        <v>215</v>
      </c>
      <c r="C11" s="50" t="s">
        <v>9</v>
      </c>
      <c r="D11" s="124" t="s">
        <v>217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</row>
    <row r="12" spans="1:250" ht="30" customHeight="1">
      <c r="A12" s="52" t="s">
        <v>74</v>
      </c>
      <c r="B12" s="100"/>
      <c r="C12" s="47" t="s">
        <v>10</v>
      </c>
      <c r="D12" s="124" t="s">
        <v>218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</row>
    <row r="13" spans="1:250" ht="30" customHeight="1">
      <c r="A13" s="52" t="s">
        <v>75</v>
      </c>
      <c r="B13" s="115"/>
      <c r="C13" s="47" t="s">
        <v>11</v>
      </c>
      <c r="D13" s="100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</row>
    <row r="14" spans="1:250" ht="30" customHeight="1">
      <c r="A14" s="55"/>
      <c r="B14" s="51"/>
      <c r="C14" s="47" t="s">
        <v>12</v>
      </c>
      <c r="D14" s="100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</row>
    <row r="15" spans="1:250" ht="30" customHeight="1">
      <c r="A15" s="89"/>
      <c r="B15" s="51"/>
      <c r="C15" s="47" t="s">
        <v>13</v>
      </c>
      <c r="D15" s="100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</row>
    <row r="16" spans="1:250" ht="30" customHeight="1">
      <c r="A16" s="52"/>
      <c r="B16" s="51"/>
      <c r="C16" s="47" t="s">
        <v>14</v>
      </c>
      <c r="D16" s="100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</row>
    <row r="17" spans="1:250" ht="30" customHeight="1">
      <c r="A17" s="52"/>
      <c r="B17" s="51"/>
      <c r="C17" s="47" t="s">
        <v>15</v>
      </c>
      <c r="D17" s="100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ht="30" customHeight="1">
      <c r="A18" s="52"/>
      <c r="B18" s="46"/>
      <c r="C18" s="47" t="s">
        <v>16</v>
      </c>
      <c r="D18" s="100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</row>
    <row r="19" spans="1:250" ht="30" customHeight="1">
      <c r="A19" s="52"/>
      <c r="B19" s="46"/>
      <c r="C19" s="47" t="s">
        <v>17</v>
      </c>
      <c r="D19" s="100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</row>
    <row r="20" spans="1:250" ht="30" customHeight="1">
      <c r="A20" s="52"/>
      <c r="B20" s="46"/>
      <c r="C20" s="47" t="s">
        <v>18</v>
      </c>
      <c r="D20" s="116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</row>
    <row r="21" spans="1:250" ht="30" customHeight="1">
      <c r="A21" s="52"/>
      <c r="B21" s="46"/>
      <c r="C21" s="47" t="s">
        <v>19</v>
      </c>
      <c r="D21" s="116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</row>
    <row r="22" spans="1:250" ht="30" customHeight="1">
      <c r="A22" s="52"/>
      <c r="B22" s="46"/>
      <c r="C22" s="53" t="s">
        <v>20</v>
      </c>
      <c r="D22" s="100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</row>
    <row r="23" spans="1:250" ht="30" customHeight="1">
      <c r="A23" s="52"/>
      <c r="B23" s="46"/>
      <c r="C23" s="53" t="s">
        <v>21</v>
      </c>
      <c r="D23" s="117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</row>
    <row r="24" spans="1:250" ht="30.75" customHeight="1">
      <c r="A24" s="52"/>
      <c r="B24" s="46"/>
      <c r="C24" s="53" t="s">
        <v>22</v>
      </c>
      <c r="D24" s="117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</row>
    <row r="25" spans="1:250" ht="30.75" customHeight="1">
      <c r="A25" s="52"/>
      <c r="B25" s="46"/>
      <c r="C25" s="53" t="s">
        <v>23</v>
      </c>
      <c r="D25" s="117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</row>
    <row r="26" spans="1:250" ht="30.75" customHeight="1">
      <c r="A26" s="52"/>
      <c r="B26" s="46"/>
      <c r="C26" s="53" t="s">
        <v>24</v>
      </c>
      <c r="D26" s="117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</row>
    <row r="27" spans="1:250" ht="30.75" customHeight="1">
      <c r="A27" s="52"/>
      <c r="B27" s="46"/>
      <c r="C27" s="53" t="s">
        <v>58</v>
      </c>
      <c r="D27" s="117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</row>
    <row r="28" spans="1:250" ht="30" customHeight="1">
      <c r="A28" s="52"/>
      <c r="B28" s="46"/>
      <c r="C28" s="52"/>
      <c r="D28" s="100"/>
      <c r="E28" s="90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</row>
    <row r="29" spans="1:250" ht="30" customHeight="1">
      <c r="A29" s="91"/>
      <c r="B29" s="46"/>
      <c r="C29" s="52" t="s">
        <v>76</v>
      </c>
      <c r="D29" s="124" t="s">
        <v>216</v>
      </c>
      <c r="E29" s="90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</row>
    <row r="30" spans="1:250" ht="30" customHeight="1">
      <c r="A30" s="91"/>
      <c r="B30" s="46"/>
      <c r="C30" s="46"/>
      <c r="D30" s="10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</row>
    <row r="31" spans="1:250" ht="30" customHeight="1">
      <c r="A31" s="55" t="s">
        <v>27</v>
      </c>
      <c r="B31" s="100">
        <f>B6+B10</f>
        <v>1484.743084</v>
      </c>
      <c r="C31" s="55" t="s">
        <v>28</v>
      </c>
      <c r="D31" s="100">
        <f>D6+D11+D12+D29</f>
        <v>1484.7430839999997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</row>
    <row r="32" spans="1:250" ht="27" customHeight="1">
      <c r="A32" s="57"/>
      <c r="B32" s="58"/>
      <c r="C32" s="59"/>
      <c r="D32" s="60">
        <v>0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</row>
    <row r="33" spans="1:250" ht="27.75" customHeight="1">
      <c r="A33" s="61"/>
      <c r="B33" s="62"/>
      <c r="C33" s="61"/>
      <c r="D33" s="62"/>
      <c r="E33" s="61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</row>
    <row r="34" spans="1:250" ht="27.75" customHeight="1">
      <c r="A34" s="63"/>
      <c r="B34" s="64"/>
      <c r="C34" s="64"/>
      <c r="D34" s="64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</row>
    <row r="35" spans="1:250" ht="27.75" customHeight="1">
      <c r="A35" s="64"/>
      <c r="B35" s="64"/>
      <c r="C35" s="64"/>
      <c r="D35" s="64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</row>
    <row r="36" spans="1:250" ht="27.75" customHeight="1">
      <c r="A36" s="64"/>
      <c r="B36" s="64"/>
      <c r="C36" s="64"/>
      <c r="D36" s="64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</row>
    <row r="37" spans="1:250" ht="27.75" customHeight="1">
      <c r="A37" s="64"/>
      <c r="B37" s="64"/>
      <c r="C37" s="64"/>
      <c r="D37" s="64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0"/>
  <sheetViews>
    <sheetView showGridLines="0" showZeros="0" view="pageBreakPreview" zoomScale="85" zoomScaleNormal="115" zoomScaleSheetLayoutView="85" zoomScalePageLayoutView="0" workbookViewId="0" topLeftCell="A1">
      <selection activeCell="D10" sqref="D10:D19"/>
    </sheetView>
  </sheetViews>
  <sheetFormatPr defaultColWidth="9.16015625" defaultRowHeight="27.75" customHeight="1"/>
  <cols>
    <col min="1" max="1" width="16.83203125" style="84" customWidth="1"/>
    <col min="2" max="2" width="50.16015625" style="84" customWidth="1"/>
    <col min="3" max="3" width="18.83203125" style="84" customWidth="1"/>
    <col min="4" max="4" width="17.5" style="84" customWidth="1"/>
    <col min="5" max="5" width="17.83203125" style="84" customWidth="1"/>
    <col min="6" max="6" width="17" style="84" customWidth="1"/>
    <col min="7" max="7" width="22.83203125" style="84" customWidth="1"/>
    <col min="8" max="245" width="7.66015625" style="84" customWidth="1"/>
    <col min="246" max="16384" width="9.16015625" style="39" customWidth="1"/>
  </cols>
  <sheetData>
    <row r="1" spans="1:3" ht="27.75" customHeight="1">
      <c r="A1" s="6" t="s">
        <v>143</v>
      </c>
      <c r="B1" s="6"/>
      <c r="C1" s="6"/>
    </row>
    <row r="2" spans="1:7" s="1" customFormat="1" ht="34.5" customHeight="1">
      <c r="A2" s="15" t="s">
        <v>133</v>
      </c>
      <c r="B2" s="15"/>
      <c r="C2" s="15"/>
      <c r="D2" s="15"/>
      <c r="E2" s="15"/>
      <c r="F2" s="15"/>
      <c r="G2" s="15"/>
    </row>
    <row r="3" s="40" customFormat="1" ht="30.75" customHeight="1">
      <c r="G3" s="40" t="s">
        <v>0</v>
      </c>
    </row>
    <row r="4" spans="1:245" s="82" customFormat="1" ht="25.5" customHeight="1">
      <c r="A4" s="129" t="s">
        <v>79</v>
      </c>
      <c r="B4" s="129" t="s">
        <v>155</v>
      </c>
      <c r="C4" s="129" t="s">
        <v>61</v>
      </c>
      <c r="D4" s="92" t="s">
        <v>80</v>
      </c>
      <c r="E4" s="92"/>
      <c r="F4" s="92"/>
      <c r="G4" s="139" t="s">
        <v>83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</row>
    <row r="5" spans="1:245" s="82" customFormat="1" ht="23.25" customHeight="1">
      <c r="A5" s="129"/>
      <c r="B5" s="129"/>
      <c r="C5" s="129"/>
      <c r="D5" s="41" t="s">
        <v>36</v>
      </c>
      <c r="E5" s="41" t="s">
        <v>81</v>
      </c>
      <c r="F5" s="41" t="s">
        <v>82</v>
      </c>
      <c r="G5" s="139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</row>
    <row r="6" spans="1:7" ht="27.75" customHeight="1">
      <c r="A6" s="83">
        <v>201</v>
      </c>
      <c r="B6" s="21" t="s">
        <v>193</v>
      </c>
      <c r="C6" s="85">
        <f>D6+G6</f>
        <v>1247.0857620000002</v>
      </c>
      <c r="D6" s="100">
        <f>E6+F6</f>
        <v>747.4457620000001</v>
      </c>
      <c r="E6" s="100" t="str">
        <f>E7</f>
        <v>686.809516</v>
      </c>
      <c r="F6" s="111">
        <f>F7</f>
        <v>60.636246</v>
      </c>
      <c r="G6" s="112" t="str">
        <f>G7</f>
        <v>499.640000</v>
      </c>
    </row>
    <row r="7" spans="1:7" ht="27.75" customHeight="1">
      <c r="A7" s="83">
        <v>20106</v>
      </c>
      <c r="B7" s="109" t="s">
        <v>194</v>
      </c>
      <c r="C7" s="85">
        <f aca="true" t="shared" si="0" ref="C7:C18">D7+G7</f>
        <v>1247.0857620000002</v>
      </c>
      <c r="D7" s="100">
        <f aca="true" t="shared" si="1" ref="D7:D18">E7+F7</f>
        <v>747.4457620000001</v>
      </c>
      <c r="E7" s="110" t="s">
        <v>212</v>
      </c>
      <c r="F7" s="111">
        <v>60.636246</v>
      </c>
      <c r="G7" s="113" t="s">
        <v>206</v>
      </c>
    </row>
    <row r="8" spans="1:7" ht="27.75" customHeight="1">
      <c r="A8" s="83">
        <v>2010601</v>
      </c>
      <c r="B8" s="109" t="s">
        <v>195</v>
      </c>
      <c r="C8" s="85">
        <f t="shared" si="0"/>
        <v>747.4457620000001</v>
      </c>
      <c r="D8" s="100">
        <f t="shared" si="1"/>
        <v>747.4457620000001</v>
      </c>
      <c r="E8" s="110" t="s">
        <v>212</v>
      </c>
      <c r="F8" s="100">
        <v>60.636246</v>
      </c>
      <c r="G8" s="93"/>
    </row>
    <row r="9" spans="1:7" ht="27.75" customHeight="1">
      <c r="A9" s="83">
        <v>2010602</v>
      </c>
      <c r="B9" s="21" t="s">
        <v>205</v>
      </c>
      <c r="C9" s="114" t="s">
        <v>214</v>
      </c>
      <c r="D9" s="100">
        <f t="shared" si="1"/>
        <v>0</v>
      </c>
      <c r="E9" s="100"/>
      <c r="F9" s="110"/>
      <c r="G9" s="113" t="s">
        <v>213</v>
      </c>
    </row>
    <row r="10" spans="1:7" ht="27.75" customHeight="1">
      <c r="A10" s="83">
        <v>208</v>
      </c>
      <c r="B10" s="24" t="s">
        <v>196</v>
      </c>
      <c r="C10" s="85">
        <f t="shared" si="0"/>
        <v>80.97895199999999</v>
      </c>
      <c r="D10" s="100">
        <f t="shared" si="1"/>
        <v>80.97895199999999</v>
      </c>
      <c r="E10" s="100">
        <f>E11</f>
        <v>80.97895199999999</v>
      </c>
      <c r="F10" s="110"/>
      <c r="G10" s="93"/>
    </row>
    <row r="11" spans="1:7" ht="27.75" customHeight="1">
      <c r="A11" s="83">
        <v>20805</v>
      </c>
      <c r="B11" s="118" t="s">
        <v>197</v>
      </c>
      <c r="C11" s="85">
        <f t="shared" si="0"/>
        <v>80.97895199999999</v>
      </c>
      <c r="D11" s="100">
        <f t="shared" si="1"/>
        <v>80.97895199999999</v>
      </c>
      <c r="E11" s="110">
        <f>E12+E13</f>
        <v>80.97895199999999</v>
      </c>
      <c r="F11" s="110"/>
      <c r="G11" s="93"/>
    </row>
    <row r="12" spans="1:7" ht="27.75" customHeight="1">
      <c r="A12" s="83">
        <v>2080505</v>
      </c>
      <c r="B12" s="109" t="s">
        <v>198</v>
      </c>
      <c r="C12" s="85">
        <f t="shared" si="0"/>
        <v>53.985968</v>
      </c>
      <c r="D12" s="100">
        <f t="shared" si="1"/>
        <v>53.985968</v>
      </c>
      <c r="E12" s="110" t="s">
        <v>207</v>
      </c>
      <c r="F12" s="110"/>
      <c r="G12" s="93"/>
    </row>
    <row r="13" spans="1:7" ht="27.75" customHeight="1">
      <c r="A13" s="83">
        <v>2080506</v>
      </c>
      <c r="B13" s="24" t="s">
        <v>199</v>
      </c>
      <c r="C13" s="85">
        <f t="shared" si="0"/>
        <v>26.992984</v>
      </c>
      <c r="D13" s="100">
        <f t="shared" si="1"/>
        <v>26.992984</v>
      </c>
      <c r="E13" s="110" t="s">
        <v>208</v>
      </c>
      <c r="F13" s="110"/>
      <c r="G13" s="93"/>
    </row>
    <row r="14" spans="1:7" ht="27.75" customHeight="1">
      <c r="A14" s="83">
        <v>210</v>
      </c>
      <c r="B14" s="109" t="s">
        <v>200</v>
      </c>
      <c r="C14" s="85">
        <f t="shared" si="0"/>
        <v>54.660794</v>
      </c>
      <c r="D14" s="100">
        <f t="shared" si="1"/>
        <v>54.660794</v>
      </c>
      <c r="E14" s="100">
        <f>E15</f>
        <v>54.660794</v>
      </c>
      <c r="F14" s="110"/>
      <c r="G14" s="93"/>
    </row>
    <row r="15" spans="1:7" ht="27.75" customHeight="1">
      <c r="A15" s="83">
        <v>21011</v>
      </c>
      <c r="B15" s="109" t="s">
        <v>201</v>
      </c>
      <c r="C15" s="85">
        <f t="shared" si="0"/>
        <v>54.660794</v>
      </c>
      <c r="D15" s="100">
        <f t="shared" si="1"/>
        <v>54.660794</v>
      </c>
      <c r="E15" s="100">
        <f>E16+E17+E18</f>
        <v>54.660794</v>
      </c>
      <c r="F15" s="110"/>
      <c r="G15" s="93"/>
    </row>
    <row r="16" spans="1:7" ht="27.75" customHeight="1">
      <c r="A16" s="83">
        <v>2101101</v>
      </c>
      <c r="B16" s="109" t="s">
        <v>202</v>
      </c>
      <c r="C16" s="85">
        <f t="shared" si="0"/>
        <v>35.428292</v>
      </c>
      <c r="D16" s="100">
        <f t="shared" si="1"/>
        <v>35.428292</v>
      </c>
      <c r="E16" s="110" t="s">
        <v>210</v>
      </c>
      <c r="F16" s="110"/>
      <c r="G16" s="93"/>
    </row>
    <row r="17" spans="1:7" ht="27.75" customHeight="1">
      <c r="A17" s="83">
        <v>2101103</v>
      </c>
      <c r="B17" s="109" t="s">
        <v>203</v>
      </c>
      <c r="C17" s="85">
        <f t="shared" si="0"/>
        <v>13.496492</v>
      </c>
      <c r="D17" s="100">
        <f t="shared" si="1"/>
        <v>13.496492</v>
      </c>
      <c r="E17" s="110" t="s">
        <v>209</v>
      </c>
      <c r="F17" s="110"/>
      <c r="G17" s="93"/>
    </row>
    <row r="18" spans="1:7" ht="27.75" customHeight="1">
      <c r="A18" s="83">
        <v>2101199</v>
      </c>
      <c r="B18" s="21" t="s">
        <v>204</v>
      </c>
      <c r="C18" s="85">
        <f t="shared" si="0"/>
        <v>5.73601</v>
      </c>
      <c r="D18" s="100">
        <f t="shared" si="1"/>
        <v>5.73601</v>
      </c>
      <c r="E18" s="110" t="s">
        <v>211</v>
      </c>
      <c r="F18" s="110"/>
      <c r="G18" s="93"/>
    </row>
    <row r="19" spans="1:7" ht="27.75" customHeight="1">
      <c r="A19" s="75" t="s">
        <v>77</v>
      </c>
      <c r="B19" s="75" t="s">
        <v>78</v>
      </c>
      <c r="C19" s="86">
        <f>C6+C10+C14</f>
        <v>1382.725508</v>
      </c>
      <c r="D19" s="86">
        <f>D6+D10+D14</f>
        <v>883.085508</v>
      </c>
      <c r="E19" s="86">
        <f>E6+E10+E14</f>
        <v>822.449262</v>
      </c>
      <c r="F19" s="86">
        <f>F6+F10+F14</f>
        <v>60.636246</v>
      </c>
      <c r="G19" s="86">
        <f>G6+G10+G14</f>
        <v>499.64</v>
      </c>
    </row>
    <row r="20" spans="1:7" ht="27.75" customHeight="1">
      <c r="A20" s="94" t="s">
        <v>39</v>
      </c>
      <c r="B20" s="94"/>
      <c r="C20" s="94"/>
      <c r="D20" s="95"/>
      <c r="E20" s="95"/>
      <c r="F20" s="95"/>
      <c r="G20" s="95"/>
    </row>
  </sheetData>
  <sheetProtection/>
  <mergeCells count="4">
    <mergeCell ref="A4:A5"/>
    <mergeCell ref="G4:G5"/>
    <mergeCell ref="B4:B5"/>
    <mergeCell ref="C4:C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tabSelected="1" view="pageBreakPreview" zoomScale="85" zoomScaleSheetLayoutView="85" workbookViewId="0" topLeftCell="A10">
      <selection activeCell="C17" sqref="C17"/>
    </sheetView>
  </sheetViews>
  <sheetFormatPr defaultColWidth="9.16015625" defaultRowHeight="12.75" customHeight="1"/>
  <cols>
    <col min="1" max="1" width="28.16015625" style="39" customWidth="1"/>
    <col min="2" max="2" width="46" style="39" customWidth="1"/>
    <col min="3" max="3" width="24.66015625" style="39" customWidth="1"/>
    <col min="4" max="4" width="31" style="39" customWidth="1"/>
    <col min="5" max="5" width="24.66015625" style="39" customWidth="1"/>
    <col min="6" max="243" width="7.66015625" style="39" customWidth="1"/>
    <col min="244" max="16384" width="9.16015625" style="39" customWidth="1"/>
  </cols>
  <sheetData>
    <row r="1" spans="1:2" ht="33.75" customHeight="1">
      <c r="A1" s="6" t="s">
        <v>144</v>
      </c>
      <c r="B1" s="6"/>
    </row>
    <row r="2" spans="1:243" ht="39.75" customHeight="1">
      <c r="A2" s="15" t="s">
        <v>134</v>
      </c>
      <c r="B2" s="15"/>
      <c r="C2" s="15"/>
      <c r="D2" s="15"/>
      <c r="E2" s="1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5" customHeight="1">
      <c r="A3" s="40"/>
      <c r="B3" s="40"/>
      <c r="C3" s="40"/>
      <c r="D3" s="40"/>
      <c r="E3" s="40" t="s">
        <v>0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</row>
    <row r="4" spans="1:243" ht="39.75" customHeight="1">
      <c r="A4" s="129" t="s">
        <v>84</v>
      </c>
      <c r="B4" s="129"/>
      <c r="C4" s="92" t="s">
        <v>87</v>
      </c>
      <c r="D4" s="92"/>
      <c r="E4" s="92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</row>
    <row r="5" spans="1:243" ht="39.75" customHeight="1">
      <c r="A5" s="41" t="s">
        <v>85</v>
      </c>
      <c r="B5" s="41" t="s">
        <v>86</v>
      </c>
      <c r="C5" s="41" t="s">
        <v>36</v>
      </c>
      <c r="D5" s="41" t="s">
        <v>40</v>
      </c>
      <c r="E5" s="41" t="s">
        <v>41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</row>
    <row r="6" spans="1:243" ht="34.5" customHeight="1">
      <c r="A6" s="52">
        <v>301</v>
      </c>
      <c r="B6" s="80" t="s">
        <v>42</v>
      </c>
      <c r="C6" s="100">
        <f>D6+E6</f>
        <v>809.9625460000001</v>
      </c>
      <c r="D6" s="108">
        <f>D7+D8+D9+D10+D11+D12+D13+D14+D15+D16</f>
        <v>809.9625460000001</v>
      </c>
      <c r="E6" s="46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</row>
    <row r="7" spans="1:243" ht="34.5" customHeight="1">
      <c r="A7" s="52">
        <v>30101</v>
      </c>
      <c r="B7" s="80" t="s">
        <v>43</v>
      </c>
      <c r="C7" s="46"/>
      <c r="D7" s="103" t="s">
        <v>167</v>
      </c>
      <c r="E7" s="46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</row>
    <row r="8" spans="1:243" ht="34.5" customHeight="1">
      <c r="A8" s="52">
        <v>30102</v>
      </c>
      <c r="B8" s="80" t="s">
        <v>44</v>
      </c>
      <c r="C8" s="46"/>
      <c r="D8" s="103" t="s">
        <v>166</v>
      </c>
      <c r="E8" s="46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</row>
    <row r="9" spans="1:243" ht="34.5" customHeight="1">
      <c r="A9" s="52">
        <v>30103</v>
      </c>
      <c r="B9" s="80" t="s">
        <v>45</v>
      </c>
      <c r="C9" s="46"/>
      <c r="D9" s="103" t="s">
        <v>165</v>
      </c>
      <c r="E9" s="46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</row>
    <row r="10" spans="1:243" ht="34.5" customHeight="1">
      <c r="A10" s="52">
        <v>30108</v>
      </c>
      <c r="B10" s="21" t="s">
        <v>163</v>
      </c>
      <c r="C10" s="46"/>
      <c r="D10" s="103" t="s">
        <v>164</v>
      </c>
      <c r="E10" s="46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</row>
    <row r="11" spans="1:243" ht="34.5" customHeight="1">
      <c r="A11" s="52">
        <v>30109</v>
      </c>
      <c r="B11" s="21" t="s">
        <v>169</v>
      </c>
      <c r="C11" s="46"/>
      <c r="D11" s="103" t="s">
        <v>170</v>
      </c>
      <c r="E11" s="46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</row>
    <row r="12" spans="1:243" ht="34.5" customHeight="1">
      <c r="A12" s="52">
        <v>30110</v>
      </c>
      <c r="B12" s="107" t="s">
        <v>174</v>
      </c>
      <c r="C12" s="46"/>
      <c r="D12" s="108" t="s">
        <v>175</v>
      </c>
      <c r="E12" s="46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</row>
    <row r="13" spans="1:243" ht="34.5" customHeight="1">
      <c r="A13" s="52">
        <v>30111</v>
      </c>
      <c r="B13" s="107" t="s">
        <v>176</v>
      </c>
      <c r="C13" s="46"/>
      <c r="D13" s="108" t="s">
        <v>177</v>
      </c>
      <c r="E13" s="46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</row>
    <row r="14" spans="1:243" ht="34.5" customHeight="1">
      <c r="A14" s="52">
        <v>30112</v>
      </c>
      <c r="B14" s="107" t="s">
        <v>178</v>
      </c>
      <c r="C14" s="46"/>
      <c r="D14" s="108" t="s">
        <v>179</v>
      </c>
      <c r="E14" s="46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</row>
    <row r="15" spans="1:243" ht="34.5" customHeight="1">
      <c r="A15" s="52">
        <v>30113</v>
      </c>
      <c r="B15" s="107" t="s">
        <v>180</v>
      </c>
      <c r="C15" s="46"/>
      <c r="D15" s="108" t="s">
        <v>181</v>
      </c>
      <c r="E15" s="46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</row>
    <row r="16" spans="1:243" ht="34.5" customHeight="1">
      <c r="A16" s="52">
        <v>30199</v>
      </c>
      <c r="B16" s="102" t="s">
        <v>162</v>
      </c>
      <c r="C16" s="46"/>
      <c r="D16" s="103" t="s">
        <v>168</v>
      </c>
      <c r="E16" s="46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</row>
    <row r="17" spans="1:243" ht="34.5" customHeight="1">
      <c r="A17" s="52">
        <v>302</v>
      </c>
      <c r="B17" s="107" t="s">
        <v>182</v>
      </c>
      <c r="C17" s="100">
        <f>D17+E17</f>
        <v>60.636246</v>
      </c>
      <c r="D17" s="101"/>
      <c r="E17" s="100">
        <f>E18+E19+E20</f>
        <v>60.636246</v>
      </c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</row>
    <row r="18" spans="1:243" ht="34.5" customHeight="1">
      <c r="A18" s="52">
        <v>30228</v>
      </c>
      <c r="B18" s="107" t="s">
        <v>183</v>
      </c>
      <c r="C18" s="100">
        <v>6.748246</v>
      </c>
      <c r="D18" s="100"/>
      <c r="E18" s="100">
        <v>6.748246</v>
      </c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</row>
    <row r="19" spans="1:243" ht="34.5" customHeight="1">
      <c r="A19" s="52">
        <v>30239</v>
      </c>
      <c r="B19" s="107" t="s">
        <v>184</v>
      </c>
      <c r="C19" s="108" t="s">
        <v>185</v>
      </c>
      <c r="D19" s="100"/>
      <c r="E19" s="108" t="s">
        <v>185</v>
      </c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</row>
    <row r="20" spans="1:243" ht="34.5" customHeight="1">
      <c r="A20" s="52">
        <v>30299</v>
      </c>
      <c r="B20" s="107" t="s">
        <v>186</v>
      </c>
      <c r="C20" s="108" t="s">
        <v>187</v>
      </c>
      <c r="D20" s="100"/>
      <c r="E20" s="108" t="s">
        <v>187</v>
      </c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</row>
    <row r="21" spans="1:243" ht="34.5" customHeight="1">
      <c r="A21" s="52">
        <v>303</v>
      </c>
      <c r="B21" s="107" t="s">
        <v>188</v>
      </c>
      <c r="C21" s="100">
        <f>D21+E21</f>
        <v>12.486716000000001</v>
      </c>
      <c r="D21" s="100">
        <f>D22+D23</f>
        <v>12.486716000000001</v>
      </c>
      <c r="E21" s="100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</row>
    <row r="22" spans="1:243" ht="34.5" customHeight="1">
      <c r="A22" s="52">
        <v>30302</v>
      </c>
      <c r="B22" s="107" t="s">
        <v>189</v>
      </c>
      <c r="C22" s="46"/>
      <c r="D22" s="108" t="s">
        <v>190</v>
      </c>
      <c r="E22" s="100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</row>
    <row r="23" spans="1:243" ht="34.5" customHeight="1">
      <c r="A23" s="52">
        <v>30309</v>
      </c>
      <c r="B23" s="107" t="s">
        <v>191</v>
      </c>
      <c r="C23" s="46"/>
      <c r="D23" s="108" t="s">
        <v>192</v>
      </c>
      <c r="E23" s="100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</row>
    <row r="24" spans="1:243" ht="34.5" customHeight="1">
      <c r="A24" s="52"/>
      <c r="B24" s="107"/>
      <c r="C24" s="46"/>
      <c r="D24" s="100"/>
      <c r="E24" s="100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</row>
    <row r="25" spans="1:243" ht="34.5" customHeight="1">
      <c r="A25" s="52"/>
      <c r="B25" s="75" t="s">
        <v>78</v>
      </c>
      <c r="C25" s="100">
        <f>D25+E25</f>
        <v>883.0855080000001</v>
      </c>
      <c r="D25" s="101">
        <f>D6+D17+D21</f>
        <v>822.4492620000001</v>
      </c>
      <c r="E25" s="101">
        <f>E6+E17+E21</f>
        <v>60.636246</v>
      </c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</row>
    <row r="26" spans="1:2" ht="29.25" customHeight="1">
      <c r="A26" s="57" t="s">
        <v>46</v>
      </c>
      <c r="B26" s="57"/>
    </row>
  </sheetData>
  <sheetProtection insertColumns="0" insertRows="0" deleteColumns="0" deleteRows="0"/>
  <mergeCells count="1">
    <mergeCell ref="A4:B4"/>
  </mergeCells>
  <printOptions horizontalCentered="1"/>
  <pageMargins left="0.8267716535433072" right="0.8267716535433072" top="1.1811023622047245" bottom="0.5905511811023623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zoomScalePageLayoutView="0" workbookViewId="0" topLeftCell="A4">
      <selection activeCell="D7" sqref="D7"/>
    </sheetView>
  </sheetViews>
  <sheetFormatPr defaultColWidth="12" defaultRowHeight="11.25"/>
  <cols>
    <col min="1" max="1" width="21.66015625" style="5" customWidth="1"/>
    <col min="2" max="6" width="18" style="5" customWidth="1"/>
    <col min="7" max="16384" width="12" style="5" customWidth="1"/>
  </cols>
  <sheetData>
    <row r="1" spans="1:6" ht="44.25" customHeight="1">
      <c r="A1" s="6" t="s">
        <v>145</v>
      </c>
      <c r="B1" s="7"/>
      <c r="C1" s="7"/>
      <c r="D1" s="7"/>
      <c r="E1" s="7"/>
      <c r="F1" s="7"/>
    </row>
    <row r="2" spans="1:6" ht="42" customHeight="1">
      <c r="A2" s="140" t="s">
        <v>136</v>
      </c>
      <c r="B2" s="140"/>
      <c r="C2" s="140"/>
      <c r="D2" s="140"/>
      <c r="E2" s="140"/>
      <c r="F2" s="140"/>
    </row>
    <row r="3" spans="1:6" ht="24" customHeight="1">
      <c r="A3" s="8"/>
      <c r="B3" s="8"/>
      <c r="C3" s="8"/>
      <c r="D3" s="8"/>
      <c r="E3" s="8"/>
      <c r="F3" s="8"/>
    </row>
    <row r="4" spans="1:6" ht="24" customHeight="1">
      <c r="A4" s="9"/>
      <c r="B4" s="9"/>
      <c r="C4" s="9"/>
      <c r="D4" s="9"/>
      <c r="E4" s="9"/>
      <c r="F4" s="10" t="s">
        <v>0</v>
      </c>
    </row>
    <row r="5" spans="1:9" ht="64.5" customHeight="1">
      <c r="A5" s="142" t="s">
        <v>88</v>
      </c>
      <c r="B5" s="142" t="s">
        <v>50</v>
      </c>
      <c r="C5" s="141" t="s">
        <v>51</v>
      </c>
      <c r="D5" s="141"/>
      <c r="E5" s="141"/>
      <c r="F5" s="141" t="s">
        <v>52</v>
      </c>
      <c r="H5" s="12"/>
      <c r="I5" s="12"/>
    </row>
    <row r="6" spans="1:9" ht="64.5" customHeight="1">
      <c r="A6" s="142"/>
      <c r="B6" s="142"/>
      <c r="C6" s="11" t="s">
        <v>53</v>
      </c>
      <c r="D6" s="31" t="s">
        <v>89</v>
      </c>
      <c r="E6" s="31" t="s">
        <v>90</v>
      </c>
      <c r="F6" s="141"/>
      <c r="H6" s="13"/>
      <c r="I6" s="12"/>
    </row>
    <row r="7" spans="1:9" ht="64.5" customHeight="1">
      <c r="A7" s="11"/>
      <c r="B7" s="11"/>
      <c r="C7" s="11"/>
      <c r="D7" s="11"/>
      <c r="E7" s="11"/>
      <c r="F7" s="11"/>
      <c r="H7" s="12"/>
      <c r="I7" s="12"/>
    </row>
    <row r="8" spans="1:6" ht="51" customHeight="1">
      <c r="A8" s="106" t="s">
        <v>173</v>
      </c>
      <c r="B8" s="9"/>
      <c r="C8" s="9"/>
      <c r="D8" s="9"/>
      <c r="E8" s="9"/>
      <c r="F8" s="9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8"/>
  <sheetViews>
    <sheetView showGridLines="0" showZeros="0" view="pageBreakPreview" zoomScaleSheetLayoutView="100" workbookViewId="0" topLeftCell="A7">
      <selection activeCell="A16" sqref="A16:E16"/>
    </sheetView>
  </sheetViews>
  <sheetFormatPr defaultColWidth="9.16015625" defaultRowHeight="27.75" customHeight="1"/>
  <cols>
    <col min="1" max="1" width="18.83203125" style="4" customWidth="1"/>
    <col min="2" max="2" width="31.16015625" style="4" customWidth="1"/>
    <col min="3" max="5" width="19.33203125" style="4" customWidth="1"/>
    <col min="6" max="243" width="7.66015625" style="4" customWidth="1"/>
  </cols>
  <sheetData>
    <row r="1" spans="1:2" ht="27.75" customHeight="1">
      <c r="A1" s="6" t="s">
        <v>146</v>
      </c>
      <c r="B1" s="6"/>
    </row>
    <row r="2" spans="1:5" s="1" customFormat="1" ht="34.5" customHeight="1">
      <c r="A2" s="15" t="s">
        <v>135</v>
      </c>
      <c r="B2" s="15"/>
      <c r="C2" s="15"/>
      <c r="D2" s="15"/>
      <c r="E2" s="15"/>
    </row>
    <row r="3" s="2" customFormat="1" ht="30.75" customHeight="1">
      <c r="E3" s="2" t="s">
        <v>0</v>
      </c>
    </row>
    <row r="4" spans="1:243" s="14" customFormat="1" ht="39.75" customHeight="1">
      <c r="A4" s="129" t="s">
        <v>109</v>
      </c>
      <c r="B4" s="143" t="s">
        <v>108</v>
      </c>
      <c r="C4" s="17" t="s">
        <v>110</v>
      </c>
      <c r="D4" s="17"/>
      <c r="E4" s="1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s="14" customFormat="1" ht="39.75" customHeight="1">
      <c r="A5" s="145"/>
      <c r="B5" s="144"/>
      <c r="C5" s="16" t="s">
        <v>36</v>
      </c>
      <c r="D5" s="16" t="s">
        <v>30</v>
      </c>
      <c r="E5" s="16" t="s">
        <v>31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5" ht="45.75" customHeight="1">
      <c r="A6" s="21"/>
      <c r="B6" s="21" t="s">
        <v>47</v>
      </c>
      <c r="C6" s="19"/>
      <c r="D6" s="20"/>
      <c r="E6" s="20"/>
    </row>
    <row r="7" spans="1:5" ht="64.5" customHeight="1">
      <c r="A7" s="22"/>
      <c r="B7" s="22" t="s">
        <v>48</v>
      </c>
      <c r="C7" s="19"/>
      <c r="D7" s="20"/>
      <c r="E7" s="20"/>
    </row>
    <row r="8" spans="1:5" ht="34.5" customHeight="1">
      <c r="A8" s="23"/>
      <c r="B8" s="23" t="s">
        <v>49</v>
      </c>
      <c r="C8" s="19"/>
      <c r="D8" s="20"/>
      <c r="E8" s="20"/>
    </row>
    <row r="9" spans="1:5" ht="34.5" customHeight="1">
      <c r="A9" s="18"/>
      <c r="B9" s="18" t="s">
        <v>35</v>
      </c>
      <c r="C9" s="19"/>
      <c r="D9" s="20"/>
      <c r="E9" s="20"/>
    </row>
    <row r="10" spans="1:5" ht="34.5" customHeight="1">
      <c r="A10" s="24"/>
      <c r="B10" s="24" t="s">
        <v>34</v>
      </c>
      <c r="C10" s="19"/>
      <c r="D10" s="20"/>
      <c r="E10" s="20"/>
    </row>
    <row r="11" spans="1:5" ht="34.5" customHeight="1">
      <c r="A11" s="22"/>
      <c r="B11" s="22" t="s">
        <v>37</v>
      </c>
      <c r="C11" s="19"/>
      <c r="D11" s="20"/>
      <c r="E11" s="20"/>
    </row>
    <row r="12" spans="1:5" ht="34.5" customHeight="1">
      <c r="A12" s="23"/>
      <c r="B12" s="23" t="s">
        <v>38</v>
      </c>
      <c r="C12" s="19"/>
      <c r="D12" s="20"/>
      <c r="E12" s="20"/>
    </row>
    <row r="13" spans="1:5" ht="34.5" customHeight="1">
      <c r="A13" s="18"/>
      <c r="B13" s="18" t="s">
        <v>35</v>
      </c>
      <c r="C13" s="19"/>
      <c r="D13" s="20"/>
      <c r="E13" s="20"/>
    </row>
    <row r="14" spans="1:5" ht="34.5" customHeight="1">
      <c r="A14" s="18"/>
      <c r="B14" s="18"/>
      <c r="C14" s="19"/>
      <c r="D14" s="20"/>
      <c r="E14" s="20"/>
    </row>
    <row r="15" spans="1:5" ht="34.5" customHeight="1">
      <c r="A15" s="18"/>
      <c r="B15" s="18" t="s">
        <v>33</v>
      </c>
      <c r="C15" s="19"/>
      <c r="D15" s="20"/>
      <c r="E15" s="20"/>
    </row>
    <row r="16" spans="1:5" ht="34.5" customHeight="1">
      <c r="A16" s="146" t="s">
        <v>39</v>
      </c>
      <c r="B16" s="146"/>
      <c r="C16" s="146"/>
      <c r="D16" s="146"/>
      <c r="E16" s="146"/>
    </row>
    <row r="17" spans="1:5" ht="34.5" customHeight="1">
      <c r="A17" s="106" t="s">
        <v>171</v>
      </c>
      <c r="B17" s="104"/>
      <c r="C17" s="105"/>
      <c r="D17" s="105"/>
      <c r="E17" s="105"/>
    </row>
    <row r="18" spans="1:2" ht="27.75" customHeight="1">
      <c r="A18" s="25"/>
      <c r="B18" s="25"/>
    </row>
  </sheetData>
  <sheetProtection/>
  <mergeCells count="3">
    <mergeCell ref="B4:B5"/>
    <mergeCell ref="A4:A5"/>
    <mergeCell ref="A16:E16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2022-05-07T01:42:50Z</cp:lastPrinted>
  <dcterms:created xsi:type="dcterms:W3CDTF">2016-02-18T02:32:40Z</dcterms:created>
  <dcterms:modified xsi:type="dcterms:W3CDTF">2022-05-20T04:47:10Z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