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5" authorId="0">
      <text>
        <r>
          <rPr>
            <sz val="9"/>
            <rFont val="宋体"/>
            <family val="0"/>
          </rPr>
          <t>作者:
全市增幅未按分科目可比口径计算，未调减相应预算。</t>
        </r>
      </text>
    </comment>
    <comment ref="M10" authorId="0">
      <text>
        <r>
          <rPr>
            <sz val="9"/>
            <rFont val="宋体"/>
            <family val="0"/>
          </rPr>
          <t>作者:
上年执行楞减6000万</t>
        </r>
      </text>
    </comment>
    <comment ref="M19" authorId="0">
      <text>
        <r>
          <rPr>
            <sz val="9"/>
            <rFont val="宋体"/>
            <family val="0"/>
          </rPr>
          <t>作者:
10年剔除集中10%的3000，09年剔除融资担保体系25000</t>
        </r>
      </text>
    </comment>
  </commentList>
</comments>
</file>

<file path=xl/sharedStrings.xml><?xml version="1.0" encoding="utf-8"?>
<sst xmlns="http://schemas.openxmlformats.org/spreadsheetml/2006/main" count="41" uniqueCount="40">
  <si>
    <t>参考表样2</t>
  </si>
  <si>
    <t>单位：万元</t>
  </si>
  <si>
    <t>项           目</t>
  </si>
  <si>
    <t>预   算</t>
  </si>
  <si>
    <t>调整预算</t>
  </si>
  <si>
    <t>预算执行</t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</si>
  <si>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</si>
  <si>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</si>
  <si>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</si>
  <si>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</si>
  <si>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</si>
  <si>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</si>
  <si>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</si>
  <si>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</si>
  <si>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</si>
  <si>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</si>
  <si>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</si>
  <si>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</si>
  <si>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</si>
  <si>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</si>
  <si>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</si>
  <si>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</si>
  <si>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</si>
  <si>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</si>
  <si>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</si>
  <si>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</si>
  <si>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</si>
  <si>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预备费</t>
  </si>
  <si>
    <t>一 般 公 共 收 入 总 计</t>
  </si>
  <si>
    <t>减：一般公共支出</t>
  </si>
  <si>
    <t>一 般 公 共 结 余</t>
  </si>
  <si>
    <t>结转项目资金</t>
  </si>
  <si>
    <t>预算纯结余</t>
  </si>
  <si>
    <t>2016年</t>
  </si>
  <si>
    <t>2017年</t>
  </si>
  <si>
    <t>预算为2016
年执行％</t>
  </si>
  <si>
    <t>执行为2015年决算％</t>
  </si>
  <si>
    <t>执行为预算％</t>
  </si>
  <si>
    <t>和平区2016年一般公共支出预算执行情况和2017年支出预算表</t>
  </si>
  <si>
    <t>2015决算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</si>
</sst>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.0_);[Red]\(#,##0.0\)"/>
    <numFmt numFmtId="180" formatCode="_ * #,##0_ ;_ * \-#,##0_ ;_ * &quot;-&quot;??_ ;_ @_ "/>
    <numFmt numFmtId="181" formatCode="0.0_ "/>
    <numFmt numFmtId="182" formatCode="#,##0.00_ "/>
  </numFmts>
  <fonts count="23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40" applyFont="1" applyFill="1" applyAlignment="1">
      <alignment vertical="top"/>
      <protection/>
    </xf>
    <xf numFmtId="0" fontId="0" fillId="0" borderId="0" xfId="40" applyFont="1" applyFill="1">
      <alignment vertical="center"/>
      <protection/>
    </xf>
    <xf numFmtId="176" fontId="0" fillId="0" borderId="0" xfId="40" applyNumberFormat="1" applyFont="1" applyFill="1">
      <alignment vertical="center"/>
      <protection/>
    </xf>
    <xf numFmtId="177" fontId="0" fillId="0" borderId="0" xfId="40" applyNumberFormat="1" applyFont="1" applyFill="1" applyAlignment="1">
      <alignment horizontal="right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>
      <alignment vertical="center"/>
      <protection/>
    </xf>
    <xf numFmtId="177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Fill="1">
      <alignment vertical="center"/>
      <protection/>
    </xf>
    <xf numFmtId="0" fontId="3" fillId="0" borderId="10" xfId="40" applyNumberFormat="1" applyFont="1" applyFill="1" applyBorder="1" applyAlignment="1" applyProtection="1">
      <alignment horizontal="left" vertical="center" indent="1"/>
      <protection/>
    </xf>
    <xf numFmtId="178" fontId="0" fillId="0" borderId="10" xfId="40" applyNumberFormat="1" applyFont="1" applyFill="1" applyBorder="1" applyAlignment="1" applyProtection="1">
      <alignment vertical="center"/>
      <protection/>
    </xf>
    <xf numFmtId="9" fontId="0" fillId="0" borderId="10" xfId="33" applyFont="1" applyFill="1" applyBorder="1" applyAlignment="1" applyProtection="1">
      <alignment horizontal="right" vertical="center"/>
      <protection/>
    </xf>
    <xf numFmtId="0" fontId="0" fillId="0" borderId="10" xfId="40" applyFill="1" applyBorder="1">
      <alignment vertical="center"/>
      <protection/>
    </xf>
    <xf numFmtId="179" fontId="0" fillId="0" borderId="10" xfId="40" applyNumberFormat="1" applyFill="1" applyBorder="1">
      <alignment vertical="center"/>
      <protection/>
    </xf>
    <xf numFmtId="177" fontId="0" fillId="0" borderId="10" xfId="40" applyNumberFormat="1" applyFont="1" applyFill="1" applyBorder="1" applyAlignment="1" applyProtection="1">
      <alignment vertical="center"/>
      <protection/>
    </xf>
    <xf numFmtId="177" fontId="0" fillId="0" borderId="10" xfId="40" applyNumberFormat="1" applyFill="1" applyBorder="1">
      <alignment vertical="center"/>
      <protection/>
    </xf>
    <xf numFmtId="9" fontId="0" fillId="0" borderId="10" xfId="33" applyFont="1" applyFill="1" applyBorder="1" applyAlignment="1">
      <alignment vertical="center"/>
    </xf>
    <xf numFmtId="0" fontId="0" fillId="0" borderId="0" xfId="40" applyFill="1">
      <alignment vertical="center"/>
      <protection/>
    </xf>
    <xf numFmtId="0" fontId="0" fillId="0" borderId="0" xfId="41" applyFont="1" applyFill="1" applyAlignment="1">
      <alignment vertical="center"/>
      <protection/>
    </xf>
    <xf numFmtId="179" fontId="0" fillId="0" borderId="0" xfId="41" applyNumberFormat="1" applyFont="1" applyFill="1" applyAlignment="1">
      <alignment vertical="center"/>
      <protection/>
    </xf>
    <xf numFmtId="0" fontId="0" fillId="0" borderId="10" xfId="40" applyNumberFormat="1" applyFont="1" applyFill="1" applyBorder="1" applyAlignment="1" applyProtection="1">
      <alignment horizontal="left" vertical="center" indent="2"/>
      <protection/>
    </xf>
    <xf numFmtId="178" fontId="0" fillId="0" borderId="10" xfId="0" applyNumberFormat="1" applyFont="1" applyFill="1" applyBorder="1" applyAlignment="1">
      <alignment vertical="center"/>
    </xf>
    <xf numFmtId="178" fontId="0" fillId="0" borderId="10" xfId="40" applyNumberFormat="1" applyFill="1" applyBorder="1">
      <alignment vertical="center"/>
      <protection/>
    </xf>
    <xf numFmtId="178" fontId="0" fillId="0" borderId="10" xfId="51" applyNumberFormat="1" applyFont="1" applyBorder="1" applyAlignment="1">
      <alignment vertical="center"/>
    </xf>
    <xf numFmtId="177" fontId="0" fillId="22" borderId="10" xfId="40" applyNumberFormat="1" applyFont="1" applyFill="1" applyBorder="1" applyAlignment="1" applyProtection="1">
      <alignment vertical="center"/>
      <protection/>
    </xf>
    <xf numFmtId="180" fontId="0" fillId="0" borderId="10" xfId="51" applyNumberFormat="1" applyFont="1" applyFill="1" applyBorder="1" applyAlignment="1" applyProtection="1">
      <alignment horizontal="right" vertical="center"/>
      <protection/>
    </xf>
    <xf numFmtId="176" fontId="0" fillId="0" borderId="10" xfId="51" applyNumberFormat="1" applyFont="1" applyFill="1" applyBorder="1" applyAlignment="1" applyProtection="1">
      <alignment horizontal="right" vertical="center"/>
      <protection/>
    </xf>
    <xf numFmtId="177" fontId="0" fillId="0" borderId="10" xfId="33" applyNumberFormat="1" applyFont="1" applyFill="1" applyBorder="1" applyAlignment="1">
      <alignment vertical="center"/>
    </xf>
    <xf numFmtId="180" fontId="0" fillId="0" borderId="10" xfId="51" applyNumberFormat="1" applyFont="1" applyFill="1" applyBorder="1" applyAlignment="1">
      <alignment vertical="center"/>
    </xf>
    <xf numFmtId="0" fontId="0" fillId="0" borderId="11" xfId="40" applyNumberFormat="1" applyFont="1" applyFill="1" applyBorder="1" applyAlignment="1" applyProtection="1">
      <alignment horizontal="left" vertical="center" indent="2"/>
      <protection/>
    </xf>
    <xf numFmtId="180" fontId="0" fillId="0" borderId="11" xfId="51" applyNumberFormat="1" applyFont="1" applyFill="1" applyBorder="1" applyAlignment="1">
      <alignment vertical="center"/>
    </xf>
    <xf numFmtId="178" fontId="0" fillId="0" borderId="11" xfId="40" applyNumberFormat="1" applyFont="1" applyFill="1" applyBorder="1" applyAlignment="1" applyProtection="1">
      <alignment vertical="center"/>
      <protection/>
    </xf>
    <xf numFmtId="0" fontId="0" fillId="0" borderId="11" xfId="40" applyFill="1" applyBorder="1">
      <alignment vertical="center"/>
      <protection/>
    </xf>
    <xf numFmtId="177" fontId="0" fillId="0" borderId="11" xfId="40" applyNumberFormat="1" applyFont="1" applyFill="1" applyBorder="1" applyAlignment="1" applyProtection="1">
      <alignment vertical="center"/>
      <protection/>
    </xf>
    <xf numFmtId="177" fontId="0" fillId="0" borderId="11" xfId="40" applyNumberFormat="1" applyFill="1" applyBorder="1">
      <alignment vertical="center"/>
      <protection/>
    </xf>
    <xf numFmtId="178" fontId="0" fillId="0" borderId="11" xfId="40" applyNumberFormat="1" applyFill="1" applyBorder="1">
      <alignment vertical="center"/>
      <protection/>
    </xf>
    <xf numFmtId="179" fontId="0" fillId="0" borderId="11" xfId="40" applyNumberFormat="1" applyFill="1" applyBorder="1">
      <alignment vertical="center"/>
      <protection/>
    </xf>
    <xf numFmtId="176" fontId="0" fillId="0" borderId="11" xfId="51" applyNumberFormat="1" applyFont="1" applyFill="1" applyBorder="1" applyAlignment="1" applyProtection="1">
      <alignment horizontal="right" vertical="center"/>
      <protection/>
    </xf>
    <xf numFmtId="0" fontId="3" fillId="0" borderId="12" xfId="40" applyFont="1" applyFill="1" applyBorder="1" applyAlignment="1">
      <alignment horizontal="left" vertical="center" indent="1"/>
      <protection/>
    </xf>
    <xf numFmtId="178" fontId="0" fillId="0" borderId="12" xfId="40" applyNumberFormat="1" applyFill="1" applyBorder="1">
      <alignment vertical="center"/>
      <protection/>
    </xf>
    <xf numFmtId="0" fontId="0" fillId="0" borderId="12" xfId="40" applyFill="1" applyBorder="1">
      <alignment vertical="center"/>
      <protection/>
    </xf>
    <xf numFmtId="0" fontId="0" fillId="0" borderId="10" xfId="40" applyFont="1" applyFill="1" applyBorder="1" applyAlignment="1">
      <alignment horizontal="left" vertical="center" indent="1"/>
      <protection/>
    </xf>
    <xf numFmtId="176" fontId="4" fillId="0" borderId="10" xfId="40" applyNumberFormat="1" applyFont="1" applyFill="1" applyBorder="1">
      <alignment vertical="center"/>
      <protection/>
    </xf>
    <xf numFmtId="0" fontId="3" fillId="0" borderId="10" xfId="40" applyFont="1" applyFill="1" applyBorder="1" applyAlignment="1">
      <alignment horizontal="left" vertical="center" indent="1"/>
      <protection/>
    </xf>
    <xf numFmtId="177" fontId="4" fillId="0" borderId="10" xfId="40" applyNumberFormat="1" applyFont="1" applyFill="1" applyBorder="1">
      <alignment vertical="center"/>
      <protection/>
    </xf>
    <xf numFmtId="0" fontId="0" fillId="0" borderId="10" xfId="40" applyFont="1" applyFill="1" applyBorder="1" applyAlignment="1">
      <alignment horizontal="left" vertical="center" indent="2"/>
      <protection/>
    </xf>
    <xf numFmtId="178" fontId="0" fillId="0" borderId="10" xfId="40" applyNumberFormat="1" applyFont="1" applyFill="1" applyBorder="1">
      <alignment vertical="center"/>
      <protection/>
    </xf>
    <xf numFmtId="176" fontId="4" fillId="0" borderId="0" xfId="40" applyNumberFormat="1" applyFont="1" applyFill="1">
      <alignment vertical="center"/>
      <protection/>
    </xf>
    <xf numFmtId="177" fontId="4" fillId="0" borderId="0" xfId="40" applyNumberFormat="1" applyFont="1" applyFill="1">
      <alignment vertical="center"/>
      <protection/>
    </xf>
    <xf numFmtId="0" fontId="0" fillId="0" borderId="13" xfId="40" applyFill="1" applyBorder="1">
      <alignment vertical="center"/>
      <protection/>
    </xf>
    <xf numFmtId="0" fontId="0" fillId="0" borderId="0" xfId="40" applyFill="1" applyBorder="1">
      <alignment vertical="center"/>
      <protection/>
    </xf>
    <xf numFmtId="0" fontId="0" fillId="24" borderId="0" xfId="40" applyFont="1" applyFill="1" applyAlignment="1">
      <alignment horizontal="right" vertical="center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9" fontId="0" fillId="24" borderId="10" xfId="33" applyFont="1" applyFill="1" applyBorder="1" applyAlignment="1" applyProtection="1">
      <alignment horizontal="right" vertical="center"/>
      <protection/>
    </xf>
    <xf numFmtId="176" fontId="0" fillId="24" borderId="11" xfId="40" applyNumberFormat="1" applyFont="1" applyFill="1" applyBorder="1" applyAlignment="1" applyProtection="1">
      <alignment horizontal="right" vertical="center"/>
      <protection/>
    </xf>
    <xf numFmtId="176" fontId="0" fillId="24" borderId="10" xfId="40" applyNumberFormat="1" applyFont="1" applyFill="1" applyBorder="1" applyAlignment="1" applyProtection="1">
      <alignment horizontal="right" vertical="center"/>
      <protection/>
    </xf>
    <xf numFmtId="0" fontId="0" fillId="24" borderId="0" xfId="40" applyFill="1">
      <alignment vertical="center"/>
      <protection/>
    </xf>
    <xf numFmtId="182" fontId="0" fillId="0" borderId="0" xfId="40" applyNumberFormat="1" applyFont="1" applyFill="1">
      <alignment vertical="center"/>
      <protection/>
    </xf>
    <xf numFmtId="182" fontId="0" fillId="0" borderId="0" xfId="40" applyNumberFormat="1" applyFill="1">
      <alignment vertical="center"/>
      <protection/>
    </xf>
    <xf numFmtId="178" fontId="0" fillId="0" borderId="0" xfId="40" applyNumberFormat="1" applyFont="1" applyFill="1">
      <alignment vertical="center"/>
      <protection/>
    </xf>
    <xf numFmtId="178" fontId="0" fillId="0" borderId="0" xfId="40" applyNumberFormat="1" applyFill="1">
      <alignment vertical="center"/>
      <protection/>
    </xf>
    <xf numFmtId="0" fontId="1" fillId="0" borderId="0" xfId="40" applyFont="1" applyFill="1" applyAlignment="1">
      <alignment horizontal="center" vertical="top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20091202）人代会附表-表样" xfId="40"/>
    <cellStyle name="常规_（修改后）新科目人代会报表---印刷稿5.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4" sqref="F24"/>
    </sheetView>
  </sheetViews>
  <sheetFormatPr defaultColWidth="9.00390625" defaultRowHeight="14.25"/>
  <cols>
    <col min="1" max="1" width="34.375" style="17" customWidth="1"/>
    <col min="2" max="4" width="15.00390625" style="17" customWidth="1"/>
    <col min="5" max="5" width="11.25390625" style="17" customWidth="1"/>
    <col min="6" max="6" width="11.25390625" style="56" customWidth="1"/>
    <col min="7" max="7" width="18.875" style="17" hidden="1" customWidth="1"/>
    <col min="8" max="8" width="9.00390625" style="17" hidden="1" customWidth="1"/>
    <col min="9" max="9" width="12.75390625" style="17" hidden="1" customWidth="1"/>
    <col min="10" max="10" width="14.75390625" style="17" hidden="1" customWidth="1"/>
    <col min="11" max="22" width="9.00390625" style="17" hidden="1" customWidth="1"/>
    <col min="23" max="23" width="15.00390625" style="47" customWidth="1"/>
    <col min="24" max="24" width="11.25390625" style="48" customWidth="1"/>
    <col min="25" max="25" width="15.125" style="17" hidden="1" customWidth="1"/>
    <col min="26" max="26" width="9.00390625" style="17" bestFit="1" customWidth="1"/>
    <col min="27" max="27" width="11.625" style="17" bestFit="1" customWidth="1"/>
    <col min="28" max="255" width="9.00390625" style="17" bestFit="1" customWidth="1"/>
    <col min="256" max="16384" width="9.00390625" style="17" customWidth="1"/>
  </cols>
  <sheetData>
    <row r="1" spans="1:24" s="1" customFormat="1" ht="48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2" customFormat="1" ht="14.25">
      <c r="A2" s="2" t="s">
        <v>0</v>
      </c>
      <c r="F2" s="51"/>
      <c r="W2" s="3"/>
      <c r="X2" s="4" t="s">
        <v>1</v>
      </c>
    </row>
    <row r="3" spans="1:24" s="2" customFormat="1" ht="34.5" customHeight="1">
      <c r="A3" s="62" t="s">
        <v>2</v>
      </c>
      <c r="B3" s="63" t="s">
        <v>33</v>
      </c>
      <c r="C3" s="63"/>
      <c r="D3" s="63"/>
      <c r="E3" s="63"/>
      <c r="F3" s="6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4" t="s">
        <v>34</v>
      </c>
      <c r="X3" s="64"/>
    </row>
    <row r="4" spans="1:25" s="8" customFormat="1" ht="34.5" customHeight="1">
      <c r="A4" s="62"/>
      <c r="B4" s="5" t="s">
        <v>3</v>
      </c>
      <c r="C4" s="5" t="s">
        <v>4</v>
      </c>
      <c r="D4" s="5" t="s">
        <v>5</v>
      </c>
      <c r="E4" s="5" t="s">
        <v>37</v>
      </c>
      <c r="F4" s="52" t="s">
        <v>36</v>
      </c>
      <c r="G4" s="6"/>
      <c r="H4" s="6"/>
      <c r="I4" s="6"/>
      <c r="J4" s="6" t="s">
        <v>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 t="s">
        <v>3</v>
      </c>
      <c r="X4" s="7" t="s">
        <v>35</v>
      </c>
      <c r="Y4" s="8" t="s">
        <v>39</v>
      </c>
    </row>
    <row r="5" spans="1:27" ht="27.75" customHeight="1">
      <c r="A5" s="9" t="s">
        <v>7</v>
      </c>
      <c r="B5" s="10">
        <f>SUM(B6:B25)</f>
        <v>1095000</v>
      </c>
      <c r="C5" s="10">
        <f>SUM(C6:C25)</f>
        <v>1200000</v>
      </c>
      <c r="D5" s="10">
        <f>SUM(D6:D25)</f>
        <v>1200000</v>
      </c>
      <c r="E5" s="11">
        <f>D5/B5</f>
        <v>1.095890410958904</v>
      </c>
      <c r="F5" s="53">
        <f aca="true" t="shared" si="0" ref="F5:F24">D5/Y5</f>
        <v>1.2056799582834734</v>
      </c>
      <c r="G5" s="12"/>
      <c r="H5" s="12"/>
      <c r="I5" s="13"/>
      <c r="J5" s="10"/>
      <c r="K5" s="12"/>
      <c r="L5" s="12"/>
      <c r="M5" s="14"/>
      <c r="N5" s="15"/>
      <c r="O5" s="12"/>
      <c r="P5" s="12"/>
      <c r="Q5" s="12"/>
      <c r="R5" s="12"/>
      <c r="S5" s="12"/>
      <c r="T5" s="13"/>
      <c r="U5" s="12"/>
      <c r="V5" s="13"/>
      <c r="W5" s="10">
        <f>SUM(W6:W25)</f>
        <v>985000</v>
      </c>
      <c r="X5" s="16">
        <f>W5/D5</f>
        <v>0.8208333333333333</v>
      </c>
      <c r="Y5" s="10">
        <f>SUM(Y6:Y25)</f>
        <v>995289</v>
      </c>
      <c r="Z5" s="18"/>
      <c r="AA5" s="19"/>
    </row>
    <row r="6" spans="1:28" ht="27.75" customHeight="1">
      <c r="A6" s="20" t="s">
        <v>8</v>
      </c>
      <c r="B6" s="21">
        <v>62000</v>
      </c>
      <c r="C6" s="10">
        <f aca="true" t="shared" si="1" ref="C6:C27">D6</f>
        <v>60000</v>
      </c>
      <c r="D6" s="21">
        <v>60000</v>
      </c>
      <c r="E6" s="11">
        <f aca="true" t="shared" si="2" ref="E6:E24">D6/B6</f>
        <v>0.967741935483871</v>
      </c>
      <c r="F6" s="53">
        <f t="shared" si="0"/>
        <v>1.0481997169860764</v>
      </c>
      <c r="G6" s="12"/>
      <c r="H6" s="12"/>
      <c r="I6" s="13"/>
      <c r="J6" s="12"/>
      <c r="K6" s="12"/>
      <c r="L6" s="12"/>
      <c r="M6" s="14"/>
      <c r="N6" s="15"/>
      <c r="O6" s="12"/>
      <c r="P6" s="22"/>
      <c r="Q6" s="12"/>
      <c r="R6" s="22"/>
      <c r="S6" s="12"/>
      <c r="T6" s="13"/>
      <c r="U6" s="12"/>
      <c r="V6" s="13"/>
      <c r="W6" s="23">
        <v>58000</v>
      </c>
      <c r="X6" s="16">
        <f aca="true" t="shared" si="3" ref="X6:X14">W6/D6</f>
        <v>0.9666666666666667</v>
      </c>
      <c r="Y6" s="59">
        <v>57241</v>
      </c>
      <c r="Z6" s="18"/>
      <c r="AA6" s="19"/>
      <c r="AB6" s="2"/>
    </row>
    <row r="7" spans="1:27" ht="27.75" customHeight="1">
      <c r="A7" s="20" t="s">
        <v>9</v>
      </c>
      <c r="B7" s="21">
        <v>50000</v>
      </c>
      <c r="C7" s="10">
        <f t="shared" si="1"/>
        <v>58000</v>
      </c>
      <c r="D7" s="21">
        <v>58000</v>
      </c>
      <c r="E7" s="11">
        <f t="shared" si="2"/>
        <v>1.16</v>
      </c>
      <c r="F7" s="53">
        <f t="shared" si="0"/>
        <v>1.2738573719004633</v>
      </c>
      <c r="G7" s="12"/>
      <c r="H7" s="12"/>
      <c r="I7" s="13"/>
      <c r="J7" s="12"/>
      <c r="K7" s="12"/>
      <c r="L7" s="12"/>
      <c r="M7" s="14"/>
      <c r="N7" s="15"/>
      <c r="O7" s="12"/>
      <c r="P7" s="22"/>
      <c r="Q7" s="12"/>
      <c r="R7" s="22"/>
      <c r="S7" s="12"/>
      <c r="T7" s="13"/>
      <c r="U7" s="12"/>
      <c r="V7" s="13"/>
      <c r="W7" s="23">
        <v>55000</v>
      </c>
      <c r="X7" s="16">
        <f t="shared" si="3"/>
        <v>0.9482758620689655</v>
      </c>
      <c r="Y7" s="60">
        <v>45531</v>
      </c>
      <c r="Z7" s="18"/>
      <c r="AA7" s="19"/>
    </row>
    <row r="8" spans="1:27" ht="27.75" customHeight="1">
      <c r="A8" s="20" t="s">
        <v>10</v>
      </c>
      <c r="B8" s="21">
        <v>286000</v>
      </c>
      <c r="C8" s="10">
        <f t="shared" si="1"/>
        <v>230000</v>
      </c>
      <c r="D8" s="21">
        <v>230000</v>
      </c>
      <c r="E8" s="11">
        <f t="shared" si="2"/>
        <v>0.8041958041958042</v>
      </c>
      <c r="F8" s="53">
        <f t="shared" si="0"/>
        <v>0.883134436099464</v>
      </c>
      <c r="G8" s="12"/>
      <c r="H8" s="12"/>
      <c r="I8" s="13"/>
      <c r="J8" s="12"/>
      <c r="K8" s="12"/>
      <c r="L8" s="12"/>
      <c r="M8" s="14"/>
      <c r="N8" s="15"/>
      <c r="O8" s="12"/>
      <c r="P8" s="22"/>
      <c r="Q8" s="12"/>
      <c r="R8" s="22"/>
      <c r="S8" s="12"/>
      <c r="T8" s="13"/>
      <c r="U8" s="12"/>
      <c r="V8" s="13"/>
      <c r="W8" s="23">
        <v>215000</v>
      </c>
      <c r="X8" s="16">
        <f t="shared" si="3"/>
        <v>0.9347826086956522</v>
      </c>
      <c r="Y8" s="59">
        <v>260436</v>
      </c>
      <c r="Z8" s="18"/>
      <c r="AA8" s="19"/>
    </row>
    <row r="9" spans="1:27" ht="27.75" customHeight="1">
      <c r="A9" s="20" t="s">
        <v>11</v>
      </c>
      <c r="B9" s="21">
        <v>28000</v>
      </c>
      <c r="C9" s="10">
        <f t="shared" si="1"/>
        <v>35000</v>
      </c>
      <c r="D9" s="21">
        <v>35000</v>
      </c>
      <c r="E9" s="11">
        <f t="shared" si="2"/>
        <v>1.25</v>
      </c>
      <c r="F9" s="53">
        <f t="shared" si="0"/>
        <v>1.3893850978524076</v>
      </c>
      <c r="G9" s="12"/>
      <c r="H9" s="12"/>
      <c r="I9" s="13"/>
      <c r="J9" s="12"/>
      <c r="K9" s="12"/>
      <c r="L9" s="12"/>
      <c r="M9" s="14"/>
      <c r="N9" s="15"/>
      <c r="O9" s="12"/>
      <c r="P9" s="22"/>
      <c r="Q9" s="12"/>
      <c r="R9" s="22"/>
      <c r="S9" s="12"/>
      <c r="T9" s="13"/>
      <c r="U9" s="12"/>
      <c r="V9" s="13"/>
      <c r="W9" s="23">
        <v>30000</v>
      </c>
      <c r="X9" s="16">
        <f t="shared" si="3"/>
        <v>0.8571428571428571</v>
      </c>
      <c r="Y9" s="60">
        <v>25191</v>
      </c>
      <c r="Z9" s="18"/>
      <c r="AA9" s="19"/>
    </row>
    <row r="10" spans="1:27" ht="27.75" customHeight="1">
      <c r="A10" s="20" t="s">
        <v>12</v>
      </c>
      <c r="B10" s="21">
        <v>11000</v>
      </c>
      <c r="C10" s="10">
        <f t="shared" si="1"/>
        <v>10000</v>
      </c>
      <c r="D10" s="21">
        <v>10000</v>
      </c>
      <c r="E10" s="11">
        <f t="shared" si="2"/>
        <v>0.9090909090909091</v>
      </c>
      <c r="F10" s="53">
        <f t="shared" si="0"/>
        <v>1.0185373803218578</v>
      </c>
      <c r="G10" s="12"/>
      <c r="H10" s="12"/>
      <c r="I10" s="13"/>
      <c r="J10" s="12"/>
      <c r="K10" s="12"/>
      <c r="L10" s="12"/>
      <c r="M10" s="24"/>
      <c r="N10" s="15"/>
      <c r="O10" s="12"/>
      <c r="P10" s="22"/>
      <c r="Q10" s="12"/>
      <c r="R10" s="22"/>
      <c r="S10" s="12"/>
      <c r="T10" s="13"/>
      <c r="U10" s="12"/>
      <c r="V10" s="13"/>
      <c r="W10" s="23">
        <v>9500</v>
      </c>
      <c r="X10" s="16">
        <f t="shared" si="3"/>
        <v>0.95</v>
      </c>
      <c r="Y10" s="59">
        <v>9818</v>
      </c>
      <c r="Z10" s="18"/>
      <c r="AA10" s="19"/>
    </row>
    <row r="11" spans="1:27" ht="27.75" customHeight="1">
      <c r="A11" s="20" t="s">
        <v>13</v>
      </c>
      <c r="B11" s="21">
        <v>95000</v>
      </c>
      <c r="C11" s="10">
        <f t="shared" si="1"/>
        <v>130000</v>
      </c>
      <c r="D11" s="21">
        <v>130000</v>
      </c>
      <c r="E11" s="11">
        <f t="shared" si="2"/>
        <v>1.368421052631579</v>
      </c>
      <c r="F11" s="53">
        <f t="shared" si="0"/>
        <v>1.4746585598257633</v>
      </c>
      <c r="G11" s="12"/>
      <c r="H11" s="12"/>
      <c r="I11" s="13"/>
      <c r="J11" s="12"/>
      <c r="K11" s="12"/>
      <c r="L11" s="12"/>
      <c r="M11" s="24"/>
      <c r="N11" s="15"/>
      <c r="O11" s="12"/>
      <c r="P11" s="22"/>
      <c r="Q11" s="12"/>
      <c r="R11" s="22"/>
      <c r="S11" s="12"/>
      <c r="T11" s="13"/>
      <c r="U11" s="12"/>
      <c r="V11" s="13"/>
      <c r="W11" s="23">
        <v>155000</v>
      </c>
      <c r="X11" s="16">
        <f t="shared" si="3"/>
        <v>1.1923076923076923</v>
      </c>
      <c r="Y11" s="60">
        <v>88156</v>
      </c>
      <c r="Z11" s="18"/>
      <c r="AA11" s="19"/>
    </row>
    <row r="12" spans="1:27" ht="27.75" customHeight="1">
      <c r="A12" s="20" t="s">
        <v>14</v>
      </c>
      <c r="B12" s="21">
        <v>90000</v>
      </c>
      <c r="C12" s="10">
        <f t="shared" si="1"/>
        <v>77000</v>
      </c>
      <c r="D12" s="21">
        <v>77000</v>
      </c>
      <c r="E12" s="11">
        <f t="shared" si="2"/>
        <v>0.8555555555555555</v>
      </c>
      <c r="F12" s="53">
        <f t="shared" si="0"/>
        <v>0.9451679821277327</v>
      </c>
      <c r="G12" s="12"/>
      <c r="H12" s="12"/>
      <c r="I12" s="13"/>
      <c r="J12" s="12"/>
      <c r="K12" s="12"/>
      <c r="L12" s="12"/>
      <c r="M12" s="14"/>
      <c r="N12" s="15"/>
      <c r="O12" s="12"/>
      <c r="P12" s="22"/>
      <c r="Q12" s="12"/>
      <c r="R12" s="22"/>
      <c r="S12" s="12"/>
      <c r="T12" s="13"/>
      <c r="U12" s="12"/>
      <c r="V12" s="13"/>
      <c r="W12" s="23">
        <v>65000</v>
      </c>
      <c r="X12" s="16">
        <f t="shared" si="3"/>
        <v>0.8441558441558441</v>
      </c>
      <c r="Y12" s="59">
        <v>81467</v>
      </c>
      <c r="Z12" s="18"/>
      <c r="AA12" s="19"/>
    </row>
    <row r="13" spans="1:27" ht="27.75" customHeight="1">
      <c r="A13" s="20" t="s">
        <v>15</v>
      </c>
      <c r="B13" s="21">
        <v>3500</v>
      </c>
      <c r="C13" s="10">
        <f t="shared" si="1"/>
        <v>5500</v>
      </c>
      <c r="D13" s="21">
        <v>5500</v>
      </c>
      <c r="E13" s="11">
        <f t="shared" si="2"/>
        <v>1.5714285714285714</v>
      </c>
      <c r="F13" s="53">
        <f t="shared" si="0"/>
        <v>1.6181229773462784</v>
      </c>
      <c r="G13" s="12"/>
      <c r="H13" s="12"/>
      <c r="I13" s="13"/>
      <c r="J13" s="12"/>
      <c r="K13" s="12"/>
      <c r="L13" s="12"/>
      <c r="M13" s="14"/>
      <c r="N13" s="15"/>
      <c r="O13" s="12"/>
      <c r="P13" s="22"/>
      <c r="Q13" s="12"/>
      <c r="R13" s="22"/>
      <c r="S13" s="12"/>
      <c r="T13" s="13"/>
      <c r="U13" s="12"/>
      <c r="V13" s="13"/>
      <c r="W13" s="23">
        <v>5500</v>
      </c>
      <c r="X13" s="16">
        <f t="shared" si="3"/>
        <v>1</v>
      </c>
      <c r="Y13" s="60">
        <v>3399</v>
      </c>
      <c r="Z13" s="18"/>
      <c r="AA13" s="19"/>
    </row>
    <row r="14" spans="1:27" ht="27.75" customHeight="1">
      <c r="A14" s="20" t="s">
        <v>16</v>
      </c>
      <c r="B14" s="21">
        <v>88000</v>
      </c>
      <c r="C14" s="10">
        <f t="shared" si="1"/>
        <v>190000</v>
      </c>
      <c r="D14" s="21">
        <v>190000</v>
      </c>
      <c r="E14" s="11">
        <f t="shared" si="2"/>
        <v>2.159090909090909</v>
      </c>
      <c r="F14" s="53">
        <f t="shared" si="0"/>
        <v>2.1549768623536885</v>
      </c>
      <c r="G14" s="12"/>
      <c r="H14" s="12"/>
      <c r="I14" s="13"/>
      <c r="J14" s="12"/>
      <c r="K14" s="12"/>
      <c r="L14" s="12"/>
      <c r="M14" s="14"/>
      <c r="N14" s="15"/>
      <c r="O14" s="12"/>
      <c r="P14" s="22"/>
      <c r="Q14" s="12"/>
      <c r="R14" s="22"/>
      <c r="S14" s="12"/>
      <c r="T14" s="13"/>
      <c r="U14" s="12"/>
      <c r="V14" s="13"/>
      <c r="W14" s="23">
        <v>150000</v>
      </c>
      <c r="X14" s="16">
        <f t="shared" si="3"/>
        <v>0.7894736842105263</v>
      </c>
      <c r="Y14" s="59">
        <v>88168</v>
      </c>
      <c r="Z14" s="18"/>
      <c r="AA14" s="19"/>
    </row>
    <row r="15" spans="1:27" ht="27.75" customHeight="1">
      <c r="A15" s="20" t="s">
        <v>17</v>
      </c>
      <c r="B15" s="25"/>
      <c r="C15" s="10"/>
      <c r="D15" s="10"/>
      <c r="E15" s="11"/>
      <c r="F15" s="53"/>
      <c r="G15" s="12"/>
      <c r="H15" s="12"/>
      <c r="I15" s="13"/>
      <c r="J15" s="12"/>
      <c r="K15" s="12"/>
      <c r="L15" s="12"/>
      <c r="M15" s="24"/>
      <c r="N15" s="15"/>
      <c r="O15" s="12"/>
      <c r="P15" s="22"/>
      <c r="Q15" s="12"/>
      <c r="R15" s="22"/>
      <c r="S15" s="12"/>
      <c r="T15" s="13"/>
      <c r="U15" s="12"/>
      <c r="V15" s="13"/>
      <c r="W15" s="26"/>
      <c r="X15" s="27"/>
      <c r="Y15" s="60"/>
      <c r="Z15" s="18"/>
      <c r="AA15" s="19"/>
    </row>
    <row r="16" spans="1:27" ht="27.75" customHeight="1">
      <c r="A16" s="20" t="s">
        <v>18</v>
      </c>
      <c r="B16" s="25"/>
      <c r="C16" s="10"/>
      <c r="D16" s="10"/>
      <c r="E16" s="11"/>
      <c r="F16" s="53"/>
      <c r="G16" s="12"/>
      <c r="H16" s="12"/>
      <c r="I16" s="13"/>
      <c r="J16" s="12"/>
      <c r="K16" s="12"/>
      <c r="L16" s="12"/>
      <c r="M16" s="14"/>
      <c r="N16" s="15"/>
      <c r="O16" s="12"/>
      <c r="P16" s="22"/>
      <c r="Q16" s="12"/>
      <c r="R16" s="22"/>
      <c r="S16" s="12"/>
      <c r="T16" s="13"/>
      <c r="U16" s="12"/>
      <c r="V16" s="13"/>
      <c r="W16" s="26"/>
      <c r="X16" s="27"/>
      <c r="Y16" s="59"/>
      <c r="Z16" s="18"/>
      <c r="AA16" s="19"/>
    </row>
    <row r="17" spans="1:27" ht="27.75" customHeight="1">
      <c r="A17" s="20" t="s">
        <v>19</v>
      </c>
      <c r="B17" s="28">
        <v>205000</v>
      </c>
      <c r="C17" s="10">
        <f t="shared" si="1"/>
        <v>300000</v>
      </c>
      <c r="D17" s="10">
        <v>300000</v>
      </c>
      <c r="E17" s="11">
        <f t="shared" si="2"/>
        <v>1.4634146341463414</v>
      </c>
      <c r="F17" s="53">
        <f t="shared" si="0"/>
        <v>1.5255918024867146</v>
      </c>
      <c r="G17" s="12"/>
      <c r="H17" s="12"/>
      <c r="I17" s="13"/>
      <c r="J17" s="12"/>
      <c r="K17" s="12"/>
      <c r="L17" s="12"/>
      <c r="M17" s="14"/>
      <c r="N17" s="15"/>
      <c r="O17" s="12"/>
      <c r="P17" s="22"/>
      <c r="Q17" s="12"/>
      <c r="R17" s="22"/>
      <c r="S17" s="12"/>
      <c r="T17" s="13"/>
      <c r="U17" s="12"/>
      <c r="V17" s="13"/>
      <c r="W17" s="26">
        <v>100000</v>
      </c>
      <c r="X17" s="16">
        <f>W17/D17</f>
        <v>0.3333333333333333</v>
      </c>
      <c r="Y17" s="60">
        <v>196645</v>
      </c>
      <c r="Z17" s="18"/>
      <c r="AA17" s="19"/>
    </row>
    <row r="18" spans="1:27" ht="27.75" customHeight="1">
      <c r="A18" s="20" t="s">
        <v>20</v>
      </c>
      <c r="B18" s="28">
        <v>2300</v>
      </c>
      <c r="C18" s="10">
        <f t="shared" si="1"/>
        <v>800</v>
      </c>
      <c r="D18" s="10">
        <v>800</v>
      </c>
      <c r="E18" s="11">
        <f t="shared" si="2"/>
        <v>0.34782608695652173</v>
      </c>
      <c r="F18" s="53">
        <f t="shared" si="0"/>
        <v>0.3423192126658109</v>
      </c>
      <c r="G18" s="12"/>
      <c r="H18" s="12"/>
      <c r="I18" s="13"/>
      <c r="J18" s="12"/>
      <c r="K18" s="12"/>
      <c r="L18" s="12"/>
      <c r="M18" s="14"/>
      <c r="N18" s="15"/>
      <c r="O18" s="12"/>
      <c r="P18" s="22"/>
      <c r="Q18" s="12"/>
      <c r="R18" s="22"/>
      <c r="S18" s="12"/>
      <c r="T18" s="13"/>
      <c r="U18" s="12"/>
      <c r="V18" s="13"/>
      <c r="W18" s="26">
        <v>800</v>
      </c>
      <c r="X18" s="16">
        <f>W18/D18</f>
        <v>1</v>
      </c>
      <c r="Y18" s="59">
        <v>2337</v>
      </c>
      <c r="Z18" s="18"/>
      <c r="AA18" s="19"/>
    </row>
    <row r="19" spans="1:27" ht="27.75" customHeight="1">
      <c r="A19" s="20" t="s">
        <v>21</v>
      </c>
      <c r="B19" s="28"/>
      <c r="C19" s="10"/>
      <c r="D19" s="10"/>
      <c r="E19" s="11"/>
      <c r="F19" s="53"/>
      <c r="G19" s="12"/>
      <c r="H19" s="12"/>
      <c r="I19" s="13"/>
      <c r="J19" s="12"/>
      <c r="K19" s="12"/>
      <c r="L19" s="12"/>
      <c r="M19" s="24"/>
      <c r="N19" s="15"/>
      <c r="O19" s="12"/>
      <c r="P19" s="22"/>
      <c r="Q19" s="12"/>
      <c r="R19" s="22"/>
      <c r="S19" s="12"/>
      <c r="T19" s="13"/>
      <c r="U19" s="12"/>
      <c r="V19" s="13"/>
      <c r="W19" s="26"/>
      <c r="X19" s="27"/>
      <c r="Y19" s="60"/>
      <c r="Z19" s="18"/>
      <c r="AA19" s="19"/>
    </row>
    <row r="20" spans="1:27" ht="26.25" customHeight="1">
      <c r="A20" s="20" t="s">
        <v>22</v>
      </c>
      <c r="B20" s="28"/>
      <c r="C20" s="10"/>
      <c r="D20" s="10"/>
      <c r="E20" s="11"/>
      <c r="F20" s="53"/>
      <c r="G20" s="12"/>
      <c r="H20" s="12"/>
      <c r="I20" s="13"/>
      <c r="J20" s="12"/>
      <c r="K20" s="12"/>
      <c r="L20" s="12"/>
      <c r="M20" s="14"/>
      <c r="N20" s="15"/>
      <c r="O20" s="12"/>
      <c r="P20" s="22"/>
      <c r="Q20" s="12"/>
      <c r="R20" s="22"/>
      <c r="S20" s="12"/>
      <c r="T20" s="13"/>
      <c r="U20" s="12"/>
      <c r="V20" s="13"/>
      <c r="W20" s="26"/>
      <c r="X20" s="27"/>
      <c r="Y20" s="60"/>
      <c r="Z20" s="18"/>
      <c r="AA20" s="19"/>
    </row>
    <row r="21" spans="1:27" ht="27.75" customHeight="1">
      <c r="A21" s="20" t="s">
        <v>23</v>
      </c>
      <c r="B21" s="28">
        <v>800</v>
      </c>
      <c r="C21" s="10">
        <f t="shared" si="1"/>
        <v>1100</v>
      </c>
      <c r="D21" s="10">
        <v>1100</v>
      </c>
      <c r="E21" s="11">
        <f t="shared" si="2"/>
        <v>1.375</v>
      </c>
      <c r="F21" s="53">
        <f t="shared" si="0"/>
        <v>1.76</v>
      </c>
      <c r="G21" s="12"/>
      <c r="H21" s="12"/>
      <c r="I21" s="13"/>
      <c r="J21" s="12"/>
      <c r="K21" s="12"/>
      <c r="L21" s="12"/>
      <c r="M21" s="14"/>
      <c r="N21" s="15"/>
      <c r="O21" s="12"/>
      <c r="P21" s="22"/>
      <c r="Q21" s="12"/>
      <c r="R21" s="22"/>
      <c r="S21" s="12"/>
      <c r="T21" s="13"/>
      <c r="U21" s="12"/>
      <c r="V21" s="13"/>
      <c r="W21" s="26">
        <v>1000</v>
      </c>
      <c r="X21" s="16">
        <f>W21/D21</f>
        <v>0.9090909090909091</v>
      </c>
      <c r="Y21" s="59">
        <v>625</v>
      </c>
      <c r="Z21" s="18"/>
      <c r="AA21" s="19"/>
    </row>
    <row r="22" spans="1:27" ht="26.25" customHeight="1">
      <c r="A22" s="20" t="s">
        <v>24</v>
      </c>
      <c r="B22" s="28"/>
      <c r="C22" s="10">
        <f t="shared" si="1"/>
        <v>350</v>
      </c>
      <c r="D22" s="10">
        <v>350</v>
      </c>
      <c r="E22" s="11"/>
      <c r="F22" s="53"/>
      <c r="G22" s="12"/>
      <c r="H22" s="12"/>
      <c r="I22" s="13"/>
      <c r="J22" s="12"/>
      <c r="K22" s="12"/>
      <c r="L22" s="12"/>
      <c r="M22" s="14"/>
      <c r="N22" s="15"/>
      <c r="O22" s="12"/>
      <c r="P22" s="22"/>
      <c r="Q22" s="12"/>
      <c r="R22" s="22"/>
      <c r="S22" s="12"/>
      <c r="T22" s="13"/>
      <c r="U22" s="12"/>
      <c r="V22" s="13"/>
      <c r="W22" s="26"/>
      <c r="X22" s="27"/>
      <c r="Y22" s="60">
        <v>3</v>
      </c>
      <c r="Z22" s="18"/>
      <c r="AA22" s="19"/>
    </row>
    <row r="23" spans="1:27" ht="27.75" customHeight="1">
      <c r="A23" s="20" t="s">
        <v>25</v>
      </c>
      <c r="B23" s="28">
        <v>400</v>
      </c>
      <c r="C23" s="10">
        <f t="shared" si="1"/>
        <v>330</v>
      </c>
      <c r="D23" s="10">
        <v>330</v>
      </c>
      <c r="E23" s="11">
        <f t="shared" si="2"/>
        <v>0.825</v>
      </c>
      <c r="F23" s="53">
        <f t="shared" si="0"/>
        <v>1.021671826625387</v>
      </c>
      <c r="G23" s="12"/>
      <c r="H23" s="12"/>
      <c r="I23" s="13"/>
      <c r="J23" s="12"/>
      <c r="K23" s="12"/>
      <c r="L23" s="12"/>
      <c r="M23" s="14"/>
      <c r="N23" s="15"/>
      <c r="O23" s="12"/>
      <c r="P23" s="22"/>
      <c r="Q23" s="12"/>
      <c r="R23" s="22"/>
      <c r="S23" s="12"/>
      <c r="T23" s="13"/>
      <c r="U23" s="12"/>
      <c r="V23" s="13"/>
      <c r="W23" s="26">
        <v>400</v>
      </c>
      <c r="X23" s="16">
        <f>W23/D23</f>
        <v>1.2121212121212122</v>
      </c>
      <c r="Y23" s="60">
        <v>323</v>
      </c>
      <c r="Z23" s="18"/>
      <c r="AA23" s="19"/>
    </row>
    <row r="24" spans="1:27" ht="27.75" customHeight="1">
      <c r="A24" s="20" t="s">
        <v>26</v>
      </c>
      <c r="B24" s="28">
        <v>143000</v>
      </c>
      <c r="C24" s="10">
        <f t="shared" si="1"/>
        <v>101920</v>
      </c>
      <c r="D24" s="10">
        <v>101920</v>
      </c>
      <c r="E24" s="11">
        <f t="shared" si="2"/>
        <v>0.7127272727272728</v>
      </c>
      <c r="F24" s="53">
        <f t="shared" si="0"/>
        <v>0.749692899543211</v>
      </c>
      <c r="G24" s="12"/>
      <c r="H24" s="12"/>
      <c r="I24" s="13"/>
      <c r="J24" s="12"/>
      <c r="K24" s="12"/>
      <c r="L24" s="12"/>
      <c r="M24" s="14"/>
      <c r="N24" s="15"/>
      <c r="O24" s="12"/>
      <c r="P24" s="22"/>
      <c r="Q24" s="12"/>
      <c r="R24" s="22"/>
      <c r="S24" s="12"/>
      <c r="T24" s="13"/>
      <c r="U24" s="12"/>
      <c r="V24" s="13"/>
      <c r="W24" s="26">
        <v>109800</v>
      </c>
      <c r="X24" s="16">
        <f>W24/D24</f>
        <v>1.0773155416012559</v>
      </c>
      <c r="Y24" s="59">
        <v>135949</v>
      </c>
      <c r="Z24" s="18"/>
      <c r="AA24" s="19"/>
    </row>
    <row r="25" spans="1:27" ht="27.75" customHeight="1" thickBot="1">
      <c r="A25" s="29" t="s">
        <v>27</v>
      </c>
      <c r="B25" s="30">
        <v>30000</v>
      </c>
      <c r="C25" s="10"/>
      <c r="D25" s="31"/>
      <c r="E25" s="11"/>
      <c r="F25" s="54"/>
      <c r="G25" s="32"/>
      <c r="H25" s="32"/>
      <c r="I25" s="32"/>
      <c r="J25" s="32"/>
      <c r="K25" s="32"/>
      <c r="L25" s="32"/>
      <c r="M25" s="33"/>
      <c r="N25" s="34"/>
      <c r="O25" s="32"/>
      <c r="P25" s="35"/>
      <c r="Q25" s="32"/>
      <c r="R25" s="35"/>
      <c r="S25" s="32"/>
      <c r="T25" s="36"/>
      <c r="U25" s="32"/>
      <c r="V25" s="32"/>
      <c r="W25" s="37">
        <v>30000</v>
      </c>
      <c r="X25" s="16"/>
      <c r="Y25" s="60"/>
      <c r="Z25" s="18"/>
      <c r="AA25" s="19"/>
    </row>
    <row r="26" spans="1:25" ht="27.75" customHeight="1" thickBot="1" thickTop="1">
      <c r="A26" s="38" t="s">
        <v>28</v>
      </c>
      <c r="B26" s="39">
        <v>1095000</v>
      </c>
      <c r="C26" s="10">
        <f t="shared" si="1"/>
        <v>1200000</v>
      </c>
      <c r="D26" s="39">
        <v>1200000</v>
      </c>
      <c r="E26" s="11"/>
      <c r="F26" s="53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7">
        <v>985000</v>
      </c>
      <c r="X26" s="16"/>
      <c r="Y26" s="59">
        <v>995289</v>
      </c>
    </row>
    <row r="27" spans="1:25" ht="27.75" customHeight="1" thickBot="1" thickTop="1">
      <c r="A27" s="41" t="s">
        <v>29</v>
      </c>
      <c r="B27" s="39">
        <v>1095000</v>
      </c>
      <c r="C27" s="10">
        <f t="shared" si="1"/>
        <v>1200000</v>
      </c>
      <c r="D27" s="39">
        <v>1200000</v>
      </c>
      <c r="E27" s="11"/>
      <c r="F27" s="5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7">
        <v>985000</v>
      </c>
      <c r="X27" s="16"/>
      <c r="Y27" s="60">
        <v>995289</v>
      </c>
    </row>
    <row r="28" spans="1:25" ht="27.75" customHeight="1" thickTop="1">
      <c r="A28" s="43" t="s">
        <v>30</v>
      </c>
      <c r="B28" s="22"/>
      <c r="C28" s="10"/>
      <c r="D28" s="22"/>
      <c r="E28" s="11"/>
      <c r="F28" s="5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42"/>
      <c r="X28" s="44"/>
      <c r="Y28" s="57"/>
    </row>
    <row r="29" spans="1:25" ht="27.75" customHeight="1">
      <c r="A29" s="45" t="s">
        <v>31</v>
      </c>
      <c r="B29" s="12"/>
      <c r="C29" s="10"/>
      <c r="D29" s="46"/>
      <c r="E29" s="12"/>
      <c r="F29" s="5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42"/>
      <c r="X29" s="44"/>
      <c r="Y29" s="58"/>
    </row>
    <row r="30" spans="1:25" ht="27.75" customHeight="1">
      <c r="A30" s="45" t="s">
        <v>32</v>
      </c>
      <c r="B30" s="12"/>
      <c r="C30" s="10"/>
      <c r="D30" s="46"/>
      <c r="E30" s="12"/>
      <c r="F30" s="5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42"/>
      <c r="X30" s="44"/>
      <c r="Y30" s="57"/>
    </row>
    <row r="31" ht="24" customHeight="1">
      <c r="A31" s="2"/>
    </row>
    <row r="32" ht="24" customHeight="1"/>
    <row r="33" ht="24" customHeight="1"/>
    <row r="34" spans="2:3" ht="24" customHeight="1">
      <c r="B34" s="49"/>
      <c r="C34" s="50"/>
    </row>
    <row r="35" ht="24" customHeight="1"/>
  </sheetData>
  <sheetProtection/>
  <mergeCells count="4">
    <mergeCell ref="A1:X1"/>
    <mergeCell ref="A3:A4"/>
    <mergeCell ref="B3:F3"/>
    <mergeCell ref="W3: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2016-07-21T00:52:19Z</dcterms:created>
  <dcterms:modified xsi:type="dcterms:W3CDTF">2017-01-22T03:06:45Z</dcterms:modified>
  <cp:category/>
  <cp:version/>
  <cp:contentType/>
  <cp:contentStatus/>
</cp:coreProperties>
</file>