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720" windowHeight="12450" tabRatio="913" firstSheet="1" activeTab="9"/>
  </bookViews>
  <sheets>
    <sheet name="WTFQPVQ" sheetId="1" state="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5">'附件4'!$A$1:$H$12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<sst xmlns="http://schemas.openxmlformats.org/spreadsheetml/2006/main" count="198" uniqueCount="140">
  <si>
    <t>部门预算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</si>
  <si>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</si>
  <si>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</si>
  <si>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</si>
  <si>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</si>
  <si>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</si>
  <si>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一、一般公共预算财政拨款</t>
  </si>
  <si>
    <t>一、一般公共服务支出</t>
  </si>
  <si>
    <t>二、政府性基金预算财政拨款</t>
  </si>
  <si>
    <t>二、公共安全支出</t>
  </si>
  <si>
    <t>三、教育支出</t>
  </si>
  <si>
    <t>四、科学技术支出</t>
  </si>
  <si>
    <t>六、社会保障和就业支出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</si>
  <si>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</si>
  <si>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</si>
  <si>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</si>
  <si>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</si>
  <si>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</si>
  <si>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</si>
  <si>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</si>
  <si>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</si>
  <si>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</si>
  <si>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</si>
  <si>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</si>
  <si>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</si>
  <si>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</si>
  <si>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</si>
  <si>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</si>
  <si>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</si>
  <si>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</si>
  <si>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t>收     入     总      计</t>
  </si>
  <si>
    <t>支　   出　   总   　计</t>
  </si>
  <si>
    <t>一、财政拨款</t>
  </si>
  <si>
    <t xml:space="preserve">    其中：专项资金管理部门安排的拨款</t>
  </si>
  <si>
    <t>二、事业收入</t>
  </si>
  <si>
    <t>三、上级补助收入</t>
  </si>
  <si>
    <t>四、附属单位上缴收入</t>
  </si>
  <si>
    <t>五、经营收入</t>
  </si>
  <si>
    <t>六、其他收入</t>
  </si>
  <si>
    <t>七、用事业基金弥补收支差额</t>
  </si>
  <si>
    <t>八、上年结转和结余</t>
  </si>
  <si>
    <t xml:space="preserve">     其中：财政拨款结转和结余</t>
  </si>
  <si>
    <t xml:space="preserve">           其他结转和结余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</si>
  <si>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</si>
  <si>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</si>
  <si>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</si>
  <si>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</si>
  <si>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</si>
  <si>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</si>
  <si>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</si>
  <si>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</si>
  <si>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</si>
  <si>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</si>
  <si>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</si>
  <si>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</si>
  <si>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</si>
  <si>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</si>
  <si>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</si>
  <si>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</si>
  <si>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</si>
  <si>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</si>
  <si>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</si>
  <si>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</si>
  <si>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</si>
  <si>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</si>
  <si>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公共安全支出</t>
  </si>
  <si>
    <t>社会保障和就业支出</t>
  </si>
  <si>
    <t>项        目</t>
  </si>
  <si>
    <t>预  算  资  金</t>
  </si>
  <si>
    <t>备    注</t>
  </si>
  <si>
    <t>合   计</t>
  </si>
  <si>
    <t>公安</t>
  </si>
  <si>
    <t>行政运行（公安）</t>
  </si>
  <si>
    <t>其他公安支出</t>
  </si>
  <si>
    <t>行政事业单位离退休</t>
  </si>
  <si>
    <t>机关事业单位基本养老保险缴费支出</t>
  </si>
  <si>
    <t>注：各部门预算草案中本表按政府收支功能分类填列，包括类、款、项三级科目。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</si>
  <si>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</si>
  <si>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</si>
  <si>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</si>
  <si>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</si>
  <si>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</si>
  <si>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</si>
  <si>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</si>
  <si>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基本养老保险缴费</t>
  </si>
  <si>
    <t xml:space="preserve">  住房公积金</t>
  </si>
  <si>
    <t>对个人和家庭的补助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</si>
  <si>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</si>
  <si>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</si>
  <si>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</si>
  <si>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</si>
  <si>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</si>
  <si>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</si>
  <si>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</si>
  <si>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</si>
  <si>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</si>
  <si>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</si>
  <si>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</si>
  <si>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公务用车运行维护费</t>
  </si>
  <si>
    <t xml:space="preserve">  培训费</t>
  </si>
  <si>
    <t xml:space="preserve">  租赁费</t>
  </si>
  <si>
    <t xml:space="preserve">  维修（护）费</t>
  </si>
  <si>
    <t xml:space="preserve">  劳务费</t>
  </si>
  <si>
    <t xml:space="preserve">  福利费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</si>
  <si>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其他交通费用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</si>
  <si>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其他商品和服务支出</t>
    </r>
  </si>
  <si>
    <t>注：各部门预算草案中本表按政府收支经济分类填列，包括类、款两级科目。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</si>
  <si>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</si>
  <si>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</si>
  <si>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</si>
  <si>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</si>
  <si>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</si>
  <si>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</si>
  <si>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</si>
  <si>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</si>
  <si>
    <t>公共安全支出</t>
  </si>
  <si>
    <t>科学技术支出</t>
  </si>
  <si>
    <t>社会保障和就业支出</t>
  </si>
  <si>
    <t>技术研究与开发</t>
  </si>
  <si>
    <t>其他技术研究与开发支出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</si>
  <si>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</si>
  <si>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其他社会保障缴费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</si>
  <si>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</si>
  <si>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r>
      <t>公安和平分局201</t>
    </r>
    <r>
      <rPr>
        <sz val="22"/>
        <rFont val="黑体"/>
        <family val="3"/>
      </rPr>
      <t>9年财政拨款收支预算总表</t>
    </r>
  </si>
  <si>
    <r>
      <t>公安和平分局201</t>
    </r>
    <r>
      <rPr>
        <sz val="22"/>
        <rFont val="黑体"/>
        <family val="3"/>
      </rPr>
      <t>9年部门预算总表</t>
    </r>
  </si>
  <si>
    <r>
      <t>公安和平分局201</t>
    </r>
    <r>
      <rPr>
        <sz val="22"/>
        <rFont val="黑体"/>
        <family val="3"/>
      </rPr>
      <t>9年部门收入预算总表</t>
    </r>
  </si>
  <si>
    <r>
      <t>公安和平分局201</t>
    </r>
    <r>
      <rPr>
        <sz val="22"/>
        <rFont val="黑体"/>
        <family val="3"/>
      </rPr>
      <t>9年部门支出预算总表</t>
    </r>
  </si>
  <si>
    <t xml:space="preserve">  委托业务费</t>
  </si>
  <si>
    <t xml:space="preserve">  离休费</t>
  </si>
  <si>
    <t xml:space="preserve"> 退休费</t>
  </si>
  <si>
    <t>七、卫生健康支出</t>
  </si>
  <si>
    <t>卫生健康支出</t>
  </si>
  <si>
    <t>行政事业单位医疗</t>
  </si>
  <si>
    <t>行政单位医疗</t>
  </si>
  <si>
    <t>五、文化旅游体育与传媒支出</t>
  </si>
  <si>
    <t>十六、自然资源海洋气象等支出</t>
  </si>
  <si>
    <t>公安和平分局2019年一般公共预算支出表</t>
  </si>
  <si>
    <t>公安和平分局2019年一般公共预算基本支出表</t>
  </si>
  <si>
    <t>公安和平分局2019年政府性基金预算支出表</t>
  </si>
  <si>
    <t>公安和平分局2019年一般公共预算“三公”经费支出表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</si>
</sst>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"/>
    <numFmt numFmtId="190" formatCode=";;"/>
    <numFmt numFmtId="191" formatCode="#,##0.0_ "/>
    <numFmt numFmtId="192" formatCode="* #,##0.00;* \-#,##0.00;* &quot;&quot;??;@"/>
    <numFmt numFmtId="193" formatCode="00"/>
    <numFmt numFmtId="194" formatCode="0.00_);[Red]\(0.00\)"/>
    <numFmt numFmtId="195" formatCode="#,##0.0000"/>
    <numFmt numFmtId="196" formatCode="0.00_ "/>
  </numFmts>
  <fonts count="74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22"/>
      <name val="黑体"/>
      <family val="3"/>
    </font>
    <font>
      <sz val="16"/>
      <name val="仿宋_GB2312"/>
      <family val="3"/>
    </font>
    <font>
      <sz val="20"/>
      <name val="黑体"/>
      <family val="3"/>
    </font>
    <font>
      <sz val="15"/>
      <name val="宋体"/>
      <family val="0"/>
    </font>
    <font>
      <sz val="18"/>
      <name val="黑体"/>
      <family val="3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仿宋_GB2312"/>
      <family val="3"/>
    </font>
    <font>
      <b/>
      <sz val="28"/>
      <name val="宋体"/>
      <family val="0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0" applyNumberFormat="0" applyBorder="0" applyAlignment="0" applyProtection="0"/>
    <xf numFmtId="176" fontId="2" fillId="0" borderId="0" applyFill="0" applyBorder="0" applyAlignment="0">
      <protection/>
    </xf>
    <xf numFmtId="0" fontId="11" fillId="2" borderId="1" applyNumberFormat="0" applyAlignment="0" applyProtection="0"/>
    <xf numFmtId="0" fontId="12" fillId="22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3" fillId="0" borderId="0">
      <alignment/>
      <protection/>
    </xf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3" fillId="0" borderId="0">
      <alignment/>
      <protection/>
    </xf>
    <xf numFmtId="0" fontId="14" fillId="0" borderId="0" applyProtection="0">
      <alignment/>
    </xf>
    <xf numFmtId="181" fontId="3" fillId="0" borderId="0">
      <alignment/>
      <protection/>
    </xf>
    <xf numFmtId="0" fontId="15" fillId="0" borderId="0" applyNumberFormat="0" applyFill="0" applyBorder="0" applyAlignment="0" applyProtection="0"/>
    <xf numFmtId="2" fontId="14" fillId="0" borderId="0" applyProtection="0">
      <alignment/>
    </xf>
    <xf numFmtId="0" fontId="16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Protection="0">
      <alignment/>
    </xf>
    <xf numFmtId="0" fontId="18" fillId="0" borderId="0" applyProtection="0">
      <alignment/>
    </xf>
    <xf numFmtId="0" fontId="23" fillId="3" borderId="1" applyNumberFormat="0" applyAlignment="0" applyProtection="0"/>
    <xf numFmtId="0" fontId="17" fillId="2" borderId="8" applyNumberFormat="0" applyBorder="0" applyAlignment="0" applyProtection="0"/>
    <xf numFmtId="0" fontId="23" fillId="3" borderId="1" applyNumberFormat="0" applyAlignment="0" applyProtection="0"/>
    <xf numFmtId="0" fontId="24" fillId="0" borderId="9" applyNumberFormat="0" applyFill="0" applyAlignment="0" applyProtection="0"/>
    <xf numFmtId="0" fontId="25" fillId="12" borderId="0" applyNumberFormat="0" applyBorder="0" applyAlignment="0" applyProtection="0"/>
    <xf numFmtId="37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0" fillId="4" borderId="10" applyNumberFormat="0" applyFont="0" applyAlignment="0" applyProtection="0"/>
    <xf numFmtId="0" fontId="30" fillId="2" borderId="11" applyNumberFormat="0" applyAlignment="0" applyProtection="0"/>
    <xf numFmtId="10" fontId="0" fillId="0" borderId="0" applyFont="0" applyFill="0" applyBorder="0" applyAlignment="0" applyProtection="0"/>
    <xf numFmtId="1" fontId="4" fillId="0" borderId="0">
      <alignment/>
      <protection/>
    </xf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12" applyProtection="0">
      <alignment/>
    </xf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>
      <alignment horizontal="centerContinuous" vertical="center"/>
      <protection/>
    </xf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Continuous" vertical="center"/>
      <protection/>
    </xf>
    <xf numFmtId="0" fontId="31" fillId="0" borderId="8">
      <alignment horizontal="distributed" vertical="center" wrapText="1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4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8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8" fillId="9" borderId="0" applyNumberFormat="0" applyBorder="0" applyAlignment="0" applyProtection="0"/>
    <xf numFmtId="0" fontId="4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9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Protection="0">
      <alignment vertical="center"/>
    </xf>
    <xf numFmtId="0" fontId="4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8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2" fillId="7" borderId="0" applyNumberFormat="0" applyBorder="0" applyAlignment="0" applyProtection="0"/>
    <xf numFmtId="0" fontId="39" fillId="9" borderId="0" applyNumberFormat="0" applyBorder="0" applyAlignment="0" applyProtection="0"/>
    <xf numFmtId="0" fontId="4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Protection="0">
      <alignment vertical="center"/>
    </xf>
    <xf numFmtId="0" fontId="48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9" fillId="8" borderId="0" applyNumberFormat="0" applyBorder="0" applyAlignment="0" applyProtection="0"/>
    <xf numFmtId="0" fontId="47" fillId="5" borderId="0" applyNumberFormat="0" applyBorder="0" applyAlignment="0" applyProtection="0"/>
    <xf numFmtId="0" fontId="4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77" fontId="3" fillId="0" borderId="0">
      <alignment/>
      <protection/>
    </xf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2" fillId="0" borderId="0" applyFill="0" applyBorder="0" applyAlignment="0"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>
      <alignment/>
      <protection/>
    </xf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0" fillId="10" borderId="11" applyNumberFormat="0" applyAlignment="0" applyProtection="0"/>
    <xf numFmtId="0" fontId="30" fillId="10" borderId="1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1" fontId="31" fillId="0" borderId="8">
      <alignment vertical="center"/>
      <protection locked="0"/>
    </xf>
    <xf numFmtId="0" fontId="56" fillId="0" borderId="0">
      <alignment/>
      <protection/>
    </xf>
    <xf numFmtId="188" fontId="31" fillId="0" borderId="8">
      <alignment vertical="center"/>
      <protection locked="0"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>
      <alignment/>
      <protection/>
    </xf>
  </cellStyleXfs>
  <cellXfs count="155">
    <xf numFmtId="0" fontId="0" fillId="0" borderId="0" xfId="0" applyAlignment="1">
      <alignment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>
      <alignment vertical="center"/>
    </xf>
    <xf numFmtId="0" fontId="57" fillId="0" borderId="0" xfId="0" applyNumberFormat="1" applyFont="1" applyFill="1" applyAlignment="1" applyProtection="1">
      <alignment horizontal="centerContinuous" vertical="top"/>
      <protection/>
    </xf>
    <xf numFmtId="0" fontId="57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44" fillId="0" borderId="8" xfId="0" applyFont="1" applyFill="1" applyBorder="1" applyAlignment="1">
      <alignment vertical="center"/>
    </xf>
    <xf numFmtId="189" fontId="1" fillId="0" borderId="8" xfId="0" applyNumberFormat="1" applyFont="1" applyFill="1" applyBorder="1" applyAlignment="1" applyProtection="1">
      <alignment horizontal="right" vertical="center" wrapText="1"/>
      <protection/>
    </xf>
    <xf numFmtId="189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9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/>
    </xf>
    <xf numFmtId="0" fontId="59" fillId="0" borderId="0" xfId="480" applyFont="1" applyAlignment="1">
      <alignment vertical="center"/>
      <protection/>
    </xf>
    <xf numFmtId="0" fontId="1" fillId="0" borderId="0" xfId="480">
      <alignment/>
      <protection/>
    </xf>
    <xf numFmtId="0" fontId="59" fillId="0" borderId="0" xfId="480" applyFont="1" applyAlignment="1">
      <alignment horizontal="center" vertical="center"/>
      <protection/>
    </xf>
    <xf numFmtId="0" fontId="60" fillId="0" borderId="0" xfId="480" applyFont="1">
      <alignment/>
      <protection/>
    </xf>
    <xf numFmtId="0" fontId="60" fillId="0" borderId="0" xfId="480" applyFont="1" applyAlignment="1">
      <alignment horizontal="right"/>
      <protection/>
    </xf>
    <xf numFmtId="0" fontId="60" fillId="0" borderId="17" xfId="480" applyFont="1" applyBorder="1" applyAlignment="1">
      <alignment horizontal="center" vertical="center" wrapText="1"/>
      <protection/>
    </xf>
    <xf numFmtId="0" fontId="60" fillId="0" borderId="17" xfId="480" applyFont="1" applyBorder="1" applyAlignment="1">
      <alignment horizontal="center" vertical="center"/>
      <protection/>
    </xf>
    <xf numFmtId="0" fontId="60" fillId="0" borderId="18" xfId="480" applyFont="1" applyBorder="1" applyAlignment="1">
      <alignment horizontal="center" vertical="center"/>
      <protection/>
    </xf>
    <xf numFmtId="0" fontId="60" fillId="0" borderId="19" xfId="480" applyFont="1" applyBorder="1" applyAlignment="1">
      <alignment horizontal="center" vertical="center"/>
      <protection/>
    </xf>
    <xf numFmtId="0" fontId="60" fillId="0" borderId="20" xfId="480" applyFont="1" applyBorder="1" applyAlignment="1">
      <alignment horizontal="center" vertical="center"/>
      <protection/>
    </xf>
    <xf numFmtId="0" fontId="60" fillId="0" borderId="0" xfId="480" applyFont="1" applyAlignment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191" fontId="44" fillId="0" borderId="0" xfId="0" applyNumberFormat="1" applyFont="1" applyFill="1" applyAlignment="1" applyProtection="1">
      <alignment horizontal="right" vertical="top"/>
      <protection/>
    </xf>
    <xf numFmtId="0" fontId="44" fillId="0" borderId="0" xfId="0" applyFont="1" applyFill="1" applyAlignment="1">
      <alignment horizontal="right" vertical="top"/>
    </xf>
    <xf numFmtId="191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left" vertical="center"/>
    </xf>
    <xf numFmtId="192" fontId="44" fillId="0" borderId="0" xfId="0" applyNumberFormat="1" applyFont="1" applyFill="1" applyAlignment="1">
      <alignment vertical="center"/>
    </xf>
    <xf numFmtId="49" fontId="57" fillId="0" borderId="0" xfId="0" applyNumberFormat="1" applyFont="1" applyFill="1" applyAlignment="1">
      <alignment horizontal="center" vertical="top"/>
    </xf>
    <xf numFmtId="192" fontId="44" fillId="0" borderId="0" xfId="0" applyNumberFormat="1" applyFont="1" applyFill="1" applyAlignment="1">
      <alignment horizontal="center" vertical="center"/>
    </xf>
    <xf numFmtId="193" fontId="57" fillId="0" borderId="0" xfId="0" applyNumberFormat="1" applyFont="1" applyFill="1" applyAlignment="1" applyProtection="1">
      <alignment horizontal="center" vertical="top"/>
      <protection/>
    </xf>
    <xf numFmtId="0" fontId="1" fillId="0" borderId="0" xfId="481">
      <alignment/>
      <protection/>
    </xf>
    <xf numFmtId="0" fontId="61" fillId="0" borderId="0" xfId="481" applyFont="1" applyAlignment="1">
      <alignment vertical="center" wrapText="1"/>
      <protection/>
    </xf>
    <xf numFmtId="0" fontId="1" fillId="0" borderId="0" xfId="481" applyAlignment="1">
      <alignment horizontal="right"/>
      <protection/>
    </xf>
    <xf numFmtId="0" fontId="61" fillId="0" borderId="0" xfId="481" applyFont="1" applyAlignment="1">
      <alignment horizontal="center" vertical="center" wrapText="1"/>
      <protection/>
    </xf>
    <xf numFmtId="57" fontId="62" fillId="0" borderId="0" xfId="481" applyNumberFormat="1" applyFont="1">
      <alignment/>
      <protection/>
    </xf>
    <xf numFmtId="0" fontId="63" fillId="0" borderId="0" xfId="481" applyFont="1" applyAlignment="1">
      <alignment horizontal="center"/>
      <protection/>
    </xf>
    <xf numFmtId="57" fontId="64" fillId="0" borderId="0" xfId="481" applyNumberFormat="1" applyFont="1" applyAlignment="1">
      <alignment horizontal="center"/>
      <protection/>
    </xf>
    <xf numFmtId="0" fontId="65" fillId="0" borderId="0" xfId="481" applyFont="1">
      <alignment/>
      <protection/>
    </xf>
    <xf numFmtId="31" fontId="66" fillId="0" borderId="0" xfId="481" applyNumberFormat="1" applyFont="1" applyAlignment="1">
      <alignment/>
      <protection/>
    </xf>
    <xf numFmtId="194" fontId="58" fillId="0" borderId="0" xfId="0" applyNumberFormat="1" applyFont="1" applyAlignment="1">
      <alignment/>
    </xf>
    <xf numFmtId="194" fontId="0" fillId="0" borderId="0" xfId="0" applyNumberFormat="1" applyAlignment="1">
      <alignment/>
    </xf>
    <xf numFmtId="194" fontId="57" fillId="0" borderId="0" xfId="0" applyNumberFormat="1" applyFont="1" applyFill="1" applyAlignment="1" applyProtection="1">
      <alignment horizontal="centerContinuous" vertical="top"/>
      <protection/>
    </xf>
    <xf numFmtId="194" fontId="1" fillId="0" borderId="0" xfId="0" applyNumberFormat="1" applyFont="1" applyFill="1" applyAlignment="1">
      <alignment horizontal="right"/>
    </xf>
    <xf numFmtId="194" fontId="1" fillId="0" borderId="8" xfId="0" applyNumberFormat="1" applyFont="1" applyFill="1" applyBorder="1" applyAlignment="1" applyProtection="1">
      <alignment horizontal="center" vertical="center" wrapText="1"/>
      <protection/>
    </xf>
    <xf numFmtId="194" fontId="1" fillId="0" borderId="8" xfId="0" applyNumberFormat="1" applyFont="1" applyFill="1" applyBorder="1" applyAlignment="1">
      <alignment horizontal="centerContinuous" vertical="center"/>
    </xf>
    <xf numFmtId="194" fontId="1" fillId="0" borderId="8" xfId="0" applyNumberFormat="1" applyFont="1" applyFill="1" applyBorder="1" applyAlignment="1" applyProtection="1">
      <alignment horizontal="center" vertical="center"/>
      <protection/>
    </xf>
    <xf numFmtId="194" fontId="1" fillId="0" borderId="8" xfId="0" applyNumberFormat="1" applyFont="1" applyFill="1" applyBorder="1" applyAlignment="1" applyProtection="1">
      <alignment horizontal="right" vertical="center" wrapText="1"/>
      <protection/>
    </xf>
    <xf numFmtId="194" fontId="1" fillId="0" borderId="8" xfId="0" applyNumberFormat="1" applyFont="1" applyFill="1" applyBorder="1" applyAlignment="1" applyProtection="1">
      <alignment horizontal="left" vertical="center" wrapText="1"/>
      <protection/>
    </xf>
    <xf numFmtId="194" fontId="1" fillId="0" borderId="0" xfId="0" applyNumberFormat="1" applyFont="1" applyFill="1" applyAlignment="1" applyProtection="1">
      <alignment horizontal="left" vertical="center"/>
      <protection/>
    </xf>
    <xf numFmtId="194" fontId="44" fillId="0" borderId="0" xfId="0" applyNumberFormat="1" applyFont="1" applyFill="1" applyAlignment="1">
      <alignment horizontal="center" vertical="center"/>
    </xf>
    <xf numFmtId="194" fontId="57" fillId="0" borderId="0" xfId="0" applyNumberFormat="1" applyFont="1" applyFill="1" applyAlignment="1">
      <alignment horizontal="center" vertical="top"/>
    </xf>
    <xf numFmtId="194" fontId="1" fillId="0" borderId="0" xfId="0" applyNumberFormat="1" applyFont="1" applyFill="1" applyAlignment="1">
      <alignment horizontal="center" vertical="center"/>
    </xf>
    <xf numFmtId="194" fontId="1" fillId="0" borderId="0" xfId="0" applyNumberFormat="1" applyFont="1" applyAlignment="1">
      <alignment/>
    </xf>
    <xf numFmtId="194" fontId="1" fillId="0" borderId="21" xfId="0" applyNumberFormat="1" applyFont="1" applyFill="1" applyBorder="1" applyAlignment="1" applyProtection="1">
      <alignment horizontal="right" vertical="center" wrapText="1"/>
      <protection/>
    </xf>
    <xf numFmtId="194" fontId="1" fillId="0" borderId="8" xfId="0" applyNumberFormat="1" applyFont="1" applyFill="1" applyBorder="1" applyAlignment="1" applyProtection="1">
      <alignment horizontal="left" vertical="center" wrapText="1" indent="1"/>
      <protection/>
    </xf>
    <xf numFmtId="194" fontId="1" fillId="0" borderId="8" xfId="0" applyNumberFormat="1" applyFont="1" applyFill="1" applyBorder="1" applyAlignment="1" applyProtection="1">
      <alignment horizontal="left" vertical="center" wrapText="1" indent="2"/>
      <protection/>
    </xf>
    <xf numFmtId="194" fontId="44" fillId="0" borderId="0" xfId="0" applyNumberFormat="1" applyFont="1" applyFill="1" applyAlignment="1">
      <alignment horizontal="right" vertical="top"/>
    </xf>
    <xf numFmtId="194" fontId="57" fillId="0" borderId="0" xfId="0" applyNumberFormat="1" applyFont="1" applyFill="1" applyAlignment="1">
      <alignment horizontal="centerContinuous" vertical="top"/>
    </xf>
    <xf numFmtId="194" fontId="1" fillId="0" borderId="16" xfId="0" applyNumberFormat="1" applyFont="1" applyFill="1" applyBorder="1" applyAlignment="1" applyProtection="1">
      <alignment horizontal="right" vertical="center" wrapText="1"/>
      <protection/>
    </xf>
    <xf numFmtId="194" fontId="1" fillId="0" borderId="8" xfId="0" applyNumberFormat="1" applyFont="1" applyFill="1" applyBorder="1" applyAlignment="1">
      <alignment wrapText="1"/>
    </xf>
    <xf numFmtId="194" fontId="1" fillId="0" borderId="0" xfId="0" applyNumberFormat="1" applyFont="1" applyFill="1" applyAlignment="1" applyProtection="1">
      <alignment horizontal="right" vertical="center" wrapText="1"/>
      <protection/>
    </xf>
    <xf numFmtId="194" fontId="44" fillId="0" borderId="0" xfId="0" applyNumberFormat="1" applyFont="1" applyFill="1" applyAlignment="1">
      <alignment vertical="center"/>
    </xf>
    <xf numFmtId="194" fontId="44" fillId="0" borderId="0" xfId="0" applyNumberFormat="1" applyFont="1" applyFill="1" applyBorder="1" applyAlignment="1">
      <alignment vertical="center"/>
    </xf>
    <xf numFmtId="194" fontId="1" fillId="0" borderId="22" xfId="0" applyNumberFormat="1" applyFont="1" applyFill="1" applyBorder="1" applyAlignment="1" applyProtection="1">
      <alignment horizontal="right" vertical="center" wrapText="1"/>
      <protection/>
    </xf>
    <xf numFmtId="194" fontId="1" fillId="0" borderId="23" xfId="0" applyNumberFormat="1" applyFont="1" applyFill="1" applyBorder="1" applyAlignment="1" applyProtection="1">
      <alignment horizontal="right" vertical="center" wrapText="1"/>
      <protection/>
    </xf>
    <xf numFmtId="191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9" fontId="1" fillId="0" borderId="21" xfId="0" applyNumberFormat="1" applyFont="1" applyFill="1" applyBorder="1" applyAlignment="1" applyProtection="1">
      <alignment horizontal="right" vertical="center" wrapText="1"/>
      <protection/>
    </xf>
    <xf numFmtId="195" fontId="1" fillId="0" borderId="8" xfId="0" applyNumberFormat="1" applyFont="1" applyFill="1" applyBorder="1" applyAlignment="1" applyProtection="1">
      <alignment horizontal="center" vertical="center"/>
      <protection/>
    </xf>
    <xf numFmtId="19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57" fillId="0" borderId="0" xfId="0" applyFont="1" applyFill="1" applyAlignment="1">
      <alignment horizontal="centerContinuous" vertical="top"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189" fontId="1" fillId="0" borderId="8" xfId="0" applyNumberFormat="1" applyFont="1" applyFill="1" applyBorder="1" applyAlignment="1">
      <alignment wrapText="1"/>
    </xf>
    <xf numFmtId="196" fontId="1" fillId="0" borderId="8" xfId="0" applyNumberFormat="1" applyFont="1" applyFill="1" applyBorder="1" applyAlignment="1" applyProtection="1">
      <alignment horizontal="right" vertical="center" wrapText="1"/>
      <protection/>
    </xf>
    <xf numFmtId="189" fontId="1" fillId="0" borderId="22" xfId="0" applyNumberFormat="1" applyFont="1" applyFill="1" applyBorder="1" applyAlignment="1" applyProtection="1">
      <alignment horizontal="right" vertical="center" wrapText="1"/>
      <protection/>
    </xf>
    <xf numFmtId="189" fontId="1" fillId="0" borderId="23" xfId="0" applyNumberFormat="1" applyFont="1" applyFill="1" applyBorder="1" applyAlignment="1" applyProtection="1">
      <alignment horizontal="right" vertical="center" wrapText="1"/>
      <protection/>
    </xf>
    <xf numFmtId="4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4" fontId="1" fillId="0" borderId="8" xfId="0" applyNumberFormat="1" applyFont="1" applyFill="1" applyBorder="1" applyAlignment="1" applyProtection="1">
      <alignment horizontal="center" vertical="center"/>
      <protection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195" fontId="1" fillId="0" borderId="0" xfId="0" applyNumberFormat="1" applyFont="1" applyFill="1" applyAlignment="1" applyProtection="1">
      <alignment horizontal="right" vertical="center" wrapText="1"/>
      <protection/>
    </xf>
    <xf numFmtId="189" fontId="44" fillId="0" borderId="0" xfId="0" applyNumberFormat="1" applyFont="1" applyFill="1" applyAlignment="1">
      <alignment vertical="center"/>
    </xf>
    <xf numFmtId="194" fontId="1" fillId="0" borderId="8" xfId="0" applyNumberFormat="1" applyFont="1" applyFill="1" applyBorder="1" applyAlignment="1" applyProtection="1">
      <alignment horizontal="left" vertical="center" wrapText="1"/>
      <protection/>
    </xf>
    <xf numFmtId="194" fontId="71" fillId="0" borderId="8" xfId="0" applyNumberFormat="1" applyFont="1" applyFill="1" applyBorder="1" applyAlignment="1" applyProtection="1">
      <alignment horizontal="left" vertical="center" wrapText="1"/>
      <protection/>
    </xf>
    <xf numFmtId="194" fontId="71" fillId="0" borderId="21" xfId="0" applyNumberFormat="1" applyFont="1" applyFill="1" applyBorder="1" applyAlignment="1" applyProtection="1">
      <alignment horizontal="right" vertical="center" wrapText="1"/>
      <protection/>
    </xf>
    <xf numFmtId="194" fontId="71" fillId="0" borderId="8" xfId="0" applyNumberFormat="1" applyFont="1" applyFill="1" applyBorder="1" applyAlignment="1" applyProtection="1">
      <alignment horizontal="right" vertical="center" wrapText="1"/>
      <protection/>
    </xf>
    <xf numFmtId="194" fontId="71" fillId="0" borderId="8" xfId="0" applyNumberFormat="1" applyFont="1" applyFill="1" applyBorder="1" applyAlignment="1" applyProtection="1">
      <alignment horizontal="center" vertical="center"/>
      <protection/>
    </xf>
    <xf numFmtId="194" fontId="72" fillId="0" borderId="0" xfId="0" applyNumberFormat="1" applyFont="1" applyFill="1" applyAlignment="1">
      <alignment horizontal="center" vertical="center"/>
    </xf>
    <xf numFmtId="194" fontId="73" fillId="0" borderId="0" xfId="0" applyNumberFormat="1" applyFont="1" applyAlignment="1">
      <alignment/>
    </xf>
    <xf numFmtId="194" fontId="71" fillId="0" borderId="8" xfId="0" applyNumberFormat="1" applyFont="1" applyFill="1" applyBorder="1" applyAlignment="1" applyProtection="1">
      <alignment horizontal="center" vertical="center" wrapText="1"/>
      <protection/>
    </xf>
    <xf numFmtId="194" fontId="71" fillId="0" borderId="0" xfId="0" applyNumberFormat="1" applyFont="1" applyFill="1" applyAlignment="1">
      <alignment horizontal="center" vertical="center"/>
    </xf>
    <xf numFmtId="194" fontId="71" fillId="0" borderId="0" xfId="0" applyNumberFormat="1" applyFont="1" applyAlignment="1">
      <alignment/>
    </xf>
    <xf numFmtId="194" fontId="1" fillId="0" borderId="8" xfId="0" applyNumberFormat="1" applyFont="1" applyFill="1" applyBorder="1" applyAlignment="1" applyProtection="1">
      <alignment horizontal="left" vertical="center" wrapText="1"/>
      <protection/>
    </xf>
    <xf numFmtId="194" fontId="1" fillId="0" borderId="8" xfId="0" applyNumberFormat="1" applyFont="1" applyFill="1" applyBorder="1" applyAlignment="1" applyProtection="1">
      <alignment horizontal="left" vertical="center" wrapText="1"/>
      <protection/>
    </xf>
    <xf numFmtId="194" fontId="1" fillId="0" borderId="8" xfId="0" applyNumberFormat="1" applyFont="1" applyFill="1" applyBorder="1" applyAlignment="1" applyProtection="1">
      <alignment horizontal="left" vertical="center" wrapText="1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194" fontId="71" fillId="0" borderId="8" xfId="0" applyNumberFormat="1" applyFont="1" applyFill="1" applyBorder="1" applyAlignment="1" applyProtection="1">
      <alignment horizontal="left" vertical="center" wrapText="1"/>
      <protection/>
    </xf>
    <xf numFmtId="194" fontId="1" fillId="0" borderId="8" xfId="0" applyNumberFormat="1" applyFont="1" applyFill="1" applyBorder="1" applyAlignment="1" applyProtection="1">
      <alignment horizontal="left" vertical="center" wrapText="1" indent="1"/>
      <protection/>
    </xf>
    <xf numFmtId="194" fontId="1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31" fontId="67" fillId="0" borderId="0" xfId="481" applyNumberFormat="1" applyFont="1" applyAlignment="1">
      <alignment horizontal="center"/>
      <protection/>
    </xf>
    <xf numFmtId="0" fontId="69" fillId="0" borderId="0" xfId="481" applyFont="1" applyAlignment="1">
      <alignment horizontal="center"/>
      <protection/>
    </xf>
    <xf numFmtId="0" fontId="70" fillId="0" borderId="0" xfId="481" applyFont="1" applyAlignment="1">
      <alignment horizontal="center"/>
      <protection/>
    </xf>
    <xf numFmtId="0" fontId="1" fillId="0" borderId="0" xfId="481" applyAlignment="1">
      <alignment horizontal="center"/>
      <protection/>
    </xf>
    <xf numFmtId="0" fontId="61" fillId="0" borderId="0" xfId="481" applyFont="1" applyAlignment="1">
      <alignment vertical="center" wrapText="1"/>
      <protection/>
    </xf>
    <xf numFmtId="0" fontId="61" fillId="0" borderId="0" xfId="481" applyFont="1" applyAlignment="1">
      <alignment horizontal="center" vertical="center" wrapText="1"/>
      <protection/>
    </xf>
    <xf numFmtId="0" fontId="68" fillId="0" borderId="0" xfId="481" applyFont="1" applyAlignment="1">
      <alignment horizont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93" fontId="57" fillId="0" borderId="0" xfId="0" applyNumberFormat="1" applyFont="1" applyFill="1" applyAlignment="1" applyProtection="1">
      <alignment horizontal="center" vertical="top"/>
      <protection/>
    </xf>
    <xf numFmtId="191" fontId="1" fillId="0" borderId="8" xfId="0" applyNumberFormat="1" applyFont="1" applyFill="1" applyBorder="1" applyAlignment="1" applyProtection="1">
      <alignment horizontal="center" vertical="center" wrapText="1"/>
      <protection/>
    </xf>
    <xf numFmtId="192" fontId="1" fillId="0" borderId="8" xfId="0" applyNumberFormat="1" applyFont="1" applyFill="1" applyBorder="1" applyAlignment="1">
      <alignment horizontal="center" vertical="center" wrapText="1"/>
    </xf>
    <xf numFmtId="191" fontId="31" fillId="0" borderId="8" xfId="0" applyNumberFormat="1" applyFont="1" applyFill="1" applyBorder="1" applyAlignment="1" applyProtection="1">
      <alignment horizontal="center" vertical="center" wrapText="1"/>
      <protection/>
    </xf>
    <xf numFmtId="194" fontId="1" fillId="0" borderId="8" xfId="0" applyNumberFormat="1" applyFont="1" applyFill="1" applyBorder="1" applyAlignment="1">
      <alignment horizontal="center" vertical="center" wrapText="1"/>
    </xf>
    <xf numFmtId="194" fontId="1" fillId="0" borderId="8" xfId="0" applyNumberFormat="1" applyFont="1" applyFill="1" applyBorder="1" applyAlignment="1" applyProtection="1">
      <alignment horizontal="center" vertical="center" wrapText="1"/>
      <protection/>
    </xf>
    <xf numFmtId="194" fontId="1" fillId="0" borderId="8" xfId="0" applyNumberFormat="1" applyFont="1" applyFill="1" applyBorder="1" applyAlignment="1">
      <alignment horizontal="center" vertical="center"/>
    </xf>
    <xf numFmtId="194" fontId="1" fillId="0" borderId="22" xfId="0" applyNumberFormat="1" applyFont="1" applyFill="1" applyBorder="1" applyAlignment="1" applyProtection="1">
      <alignment horizontal="center" vertical="center"/>
      <protection/>
    </xf>
    <xf numFmtId="194" fontId="1" fillId="0" borderId="24" xfId="0" applyNumberFormat="1" applyFont="1" applyFill="1" applyBorder="1" applyAlignment="1" applyProtection="1">
      <alignment horizontal="center" vertical="center"/>
      <protection/>
    </xf>
    <xf numFmtId="194" fontId="1" fillId="0" borderId="23" xfId="0" applyNumberFormat="1" applyFont="1" applyFill="1" applyBorder="1" applyAlignment="1" applyProtection="1">
      <alignment horizontal="center" vertical="center"/>
      <protection/>
    </xf>
    <xf numFmtId="194" fontId="1" fillId="0" borderId="22" xfId="0" applyNumberFormat="1" applyFont="1" applyFill="1" applyBorder="1" applyAlignment="1" applyProtection="1">
      <alignment horizontal="center" vertical="center" wrapText="1"/>
      <protection/>
    </xf>
    <xf numFmtId="194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59" fillId="0" borderId="0" xfId="480" applyFont="1" applyAlignment="1">
      <alignment horizontal="center" vertical="center"/>
      <protection/>
    </xf>
    <xf numFmtId="0" fontId="60" fillId="0" borderId="25" xfId="480" applyFont="1" applyBorder="1" applyAlignment="1">
      <alignment horizontal="center" vertical="center"/>
      <protection/>
    </xf>
    <xf numFmtId="0" fontId="60" fillId="0" borderId="26" xfId="480" applyFont="1" applyBorder="1" applyAlignment="1">
      <alignment horizontal="center" vertical="center"/>
      <protection/>
    </xf>
    <xf numFmtId="0" fontId="60" fillId="0" borderId="27" xfId="480" applyFont="1" applyBorder="1" applyAlignment="1">
      <alignment horizontal="center" vertical="center"/>
      <protection/>
    </xf>
    <xf numFmtId="0" fontId="60" fillId="0" borderId="25" xfId="480" applyFont="1" applyBorder="1" applyAlignment="1">
      <alignment horizontal="center" vertical="center" wrapText="1"/>
      <protection/>
    </xf>
    <xf numFmtId="0" fontId="60" fillId="0" borderId="17" xfId="480" applyFont="1" applyBorder="1" applyAlignment="1">
      <alignment horizontal="center" vertical="center" wrapText="1"/>
      <protection/>
    </xf>
    <xf numFmtId="0" fontId="60" fillId="0" borderId="28" xfId="480" applyFont="1" applyBorder="1" applyAlignment="1">
      <alignment horizontal="center" vertical="center"/>
      <protection/>
    </xf>
    <xf numFmtId="0" fontId="60" fillId="0" borderId="29" xfId="480" applyFont="1" applyBorder="1" applyAlignment="1">
      <alignment horizontal="center" vertical="center"/>
      <protection/>
    </xf>
  </cellXfs>
  <cellStyles count="831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核定" xfId="533"/>
    <cellStyle name="好_2008年支出调整" xfId="534"/>
    <cellStyle name="好_2008年支出调整_财力性转移支付2010年预算参考数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行政(燃修费)" xfId="592"/>
    <cellStyle name="好_行政(燃修费)_不含人员经费系数" xfId="593"/>
    <cellStyle name="好_行政(燃修费)_不含人员经费系数_财力性转移支付2010年预算参考数" xfId="594"/>
    <cellStyle name="好_行政(燃修费)_财力性转移支付2010年预算参考数" xfId="595"/>
    <cellStyle name="好_行政(燃修费)_民生政策最低支出需求" xfId="596"/>
    <cellStyle name="好_行政(燃修费)_民生政策最低支出需求_财力性转移支付2010年预算参考数" xfId="597"/>
    <cellStyle name="好_行政(燃修费)_县市旗测算-新科目（含人口规模效应）" xfId="598"/>
    <cellStyle name="好_行政(燃修费)_县市旗测算-新科目（含人口规模效应）_财力性转移支付2010年预算参考数" xfId="599"/>
    <cellStyle name="好_行政（人员）" xfId="600"/>
    <cellStyle name="好_行政（人员）_不含人员经费系数" xfId="601"/>
    <cellStyle name="好_行政（人员）_不含人员经费系数_财力性转移支付2010年预算参考数" xfId="602"/>
    <cellStyle name="好_行政（人员）_财力性转移支付2010年预算参考数" xfId="603"/>
    <cellStyle name="好_行政（人员）_民生政策最低支出需求" xfId="604"/>
    <cellStyle name="好_行政（人员）_民生政策最低支出需求_财力性转移支付2010年预算参考数" xfId="605"/>
    <cellStyle name="好_行政（人员）_县市旗测算-新科目（含人口规模效应）" xfId="606"/>
    <cellStyle name="好_行政（人员）_县市旗测算-新科目（含人口规模效应）_财力性转移支付2010年预算参考数" xfId="607"/>
    <cellStyle name="好_行政公检法测算" xfId="608"/>
    <cellStyle name="好_行政公检法测算_不含人员经费系数" xfId="609"/>
    <cellStyle name="好_行政公检法测算_不含人员经费系数_财力性转移支付2010年预算参考数" xfId="610"/>
    <cellStyle name="好_行政公检法测算_财力性转移支付2010年预算参考数" xfId="611"/>
    <cellStyle name="好_行政公检法测算_民生政策最低支出需求" xfId="612"/>
    <cellStyle name="好_行政公检法测算_民生政策最低支出需求_财力性转移支付2010年预算参考数" xfId="613"/>
    <cellStyle name="好_行政公检法测算_县市旗测算-新科目（含人口规模效应）" xfId="614"/>
    <cellStyle name="好_行政公检法测算_县市旗测算-新科目（含人口规模效应）_财力性转移支付2010年预算参考数" xfId="615"/>
    <cellStyle name="好_河南 缺口县区测算(地方填报)" xfId="616"/>
    <cellStyle name="好_河南 缺口县区测算(地方填报)_财力性转移支付2010年预算参考数" xfId="617"/>
    <cellStyle name="好_河南 缺口县区测算(地方填报白)" xfId="618"/>
    <cellStyle name="好_河南 缺口县区测算(地方填报白)_财力性转移支付2010年预算参考数" xfId="619"/>
    <cellStyle name="好_核定人数对比" xfId="620"/>
    <cellStyle name="好_核定人数对比_财力性转移支付2010年预算参考数" xfId="621"/>
    <cellStyle name="好_核定人数下发表" xfId="622"/>
    <cellStyle name="好_核定人数下发表_财力性转移支付2010年预算参考数" xfId="623"/>
    <cellStyle name="好_汇总" xfId="624"/>
    <cellStyle name="好_汇总_财力性转移支付2010年预算参考数" xfId="625"/>
    <cellStyle name="好_汇总表" xfId="626"/>
    <cellStyle name="好_汇总表_财力性转移支付2010年预算参考数" xfId="627"/>
    <cellStyle name="好_汇总表4" xfId="628"/>
    <cellStyle name="好_汇总表4_财力性转移支付2010年预算参考数" xfId="629"/>
    <cellStyle name="好_汇总表提前告知区县" xfId="630"/>
    <cellStyle name="好_汇总-县级财政报表附表" xfId="631"/>
    <cellStyle name="好_检验表" xfId="632"/>
    <cellStyle name="好_检验表（调整后）" xfId="633"/>
    <cellStyle name="好_教育(按照总人口测算）—20080416" xfId="634"/>
    <cellStyle name="好_教育(按照总人口测算）—20080416_不含人员经费系数" xfId="635"/>
    <cellStyle name="好_教育(按照总人口测算）—20080416_不含人员经费系数_财力性转移支付2010年预算参考数" xfId="636"/>
    <cellStyle name="好_教育(按照总人口测算）—20080416_财力性转移支付2010年预算参考数" xfId="637"/>
    <cellStyle name="好_教育(按照总人口测算）—20080416_民生政策最低支出需求" xfId="638"/>
    <cellStyle name="好_教育(按照总人口测算）—20080416_民生政策最低支出需求_财力性转移支付2010年预算参考数" xfId="639"/>
    <cellStyle name="好_教育(按照总人口测算）—20080416_县市旗测算-新科目（含人口规模效应）" xfId="640"/>
    <cellStyle name="好_教育(按照总人口测算）—20080416_县市旗测算-新科目（含人口规模效应）_财力性转移支付2010年预算参考数" xfId="641"/>
    <cellStyle name="好_丽江汇总" xfId="642"/>
    <cellStyle name="好_民生政策最低支出需求" xfId="643"/>
    <cellStyle name="好_民生政策最低支出需求_财力性转移支付2010年预算参考数" xfId="644"/>
    <cellStyle name="好_农林水和城市维护标准支出20080505－县区合计" xfId="645"/>
    <cellStyle name="好_农林水和城市维护标准支出20080505－县区合计_不含人员经费系数" xfId="646"/>
    <cellStyle name="好_农林水和城市维护标准支出20080505－县区合计_不含人员经费系数_财力性转移支付2010年预算参考数" xfId="647"/>
    <cellStyle name="好_农林水和城市维护标准支出20080505－县区合计_财力性转移支付2010年预算参考数" xfId="648"/>
    <cellStyle name="好_农林水和城市维护标准支出20080505－县区合计_民生政策最低支出需求" xfId="649"/>
    <cellStyle name="好_农林水和城市维护标准支出20080505－县区合计_民生政策最低支出需求_财力性转移支付2010年预算参考数" xfId="650"/>
    <cellStyle name="好_农林水和城市维护标准支出20080505－县区合计_县市旗测算-新科目（含人口规模效应）" xfId="651"/>
    <cellStyle name="好_农林水和城市维护标准支出20080505－县区合计_县市旗测算-新科目（含人口规模效应）_财力性转移支付2010年预算参考数" xfId="652"/>
    <cellStyle name="好_平邑" xfId="653"/>
    <cellStyle name="好_平邑_财力性转移支付2010年预算参考数" xfId="654"/>
    <cellStyle name="好_其他部门(按照总人口测算）—20080416" xfId="655"/>
    <cellStyle name="好_其他部门(按照总人口测算）—20080416_不含人员经费系数" xfId="656"/>
    <cellStyle name="好_其他部门(按照总人口测算）—20080416_不含人员经费系数_财力性转移支付2010年预算参考数" xfId="657"/>
    <cellStyle name="好_其他部门(按照总人口测算）—20080416_财力性转移支付2010年预算参考数" xfId="658"/>
    <cellStyle name="好_其他部门(按照总人口测算）—20080416_民生政策最低支出需求" xfId="659"/>
    <cellStyle name="好_其他部门(按照总人口测算）—20080416_民生政策最低支出需求_财力性转移支付2010年预算参考数" xfId="660"/>
    <cellStyle name="好_其他部门(按照总人口测算）—20080416_县市旗测算-新科目（含人口规模效应）" xfId="661"/>
    <cellStyle name="好_其他部门(按照总人口测算）—20080416_县市旗测算-新科目（含人口规模效应）_财力性转移支付2010年预算参考数" xfId="662"/>
    <cellStyle name="好_青海 缺口县区测算(地方填报)" xfId="663"/>
    <cellStyle name="好_青海 缺口县区测算(地方填报)_财力性转移支付2010年预算参考数" xfId="664"/>
    <cellStyle name="好_缺口县区测算" xfId="665"/>
    <cellStyle name="好_缺口县区测算（11.13）" xfId="666"/>
    <cellStyle name="好_缺口县区测算（11.13）_财力性转移支付2010年预算参考数" xfId="667"/>
    <cellStyle name="好_缺口县区测算(按2007支出增长25%测算)" xfId="668"/>
    <cellStyle name="好_缺口县区测算(按2007支出增长25%测算)_财力性转移支付2010年预算参考数" xfId="669"/>
    <cellStyle name="好_缺口县区测算(按核定人数)" xfId="670"/>
    <cellStyle name="好_缺口县区测算(按核定人数)_财力性转移支付2010年预算参考数" xfId="671"/>
    <cellStyle name="好_缺口县区测算(财政部标准)" xfId="672"/>
    <cellStyle name="好_缺口县区测算(财政部标准)_财力性转移支付2010年预算参考数" xfId="673"/>
    <cellStyle name="好_缺口县区测算_财力性转移支付2010年预算参考数" xfId="674"/>
    <cellStyle name="好_人员工资和公用经费" xfId="675"/>
    <cellStyle name="好_人员工资和公用经费_财力性转移支付2010年预算参考数" xfId="676"/>
    <cellStyle name="好_人员工资和公用经费2" xfId="677"/>
    <cellStyle name="好_人员工资和公用经费2_财力性转移支付2010年预算参考数" xfId="678"/>
    <cellStyle name="好_人员工资和公用经费3" xfId="679"/>
    <cellStyle name="好_人员工资和公用经费3_财力性转移支付2010年预算参考数" xfId="680"/>
    <cellStyle name="好_山东省民生支出标准" xfId="681"/>
    <cellStyle name="好_山东省民生支出标准_财力性转移支付2010年预算参考数" xfId="682"/>
    <cellStyle name="好_社保处下达区县2015年指标（第二批）" xfId="683"/>
    <cellStyle name="好_市辖区测算20080510" xfId="684"/>
    <cellStyle name="好_市辖区测算20080510_不含人员经费系数" xfId="685"/>
    <cellStyle name="好_市辖区测算20080510_不含人员经费系数_财力性转移支付2010年预算参考数" xfId="686"/>
    <cellStyle name="好_市辖区测算20080510_财力性转移支付2010年预算参考数" xfId="687"/>
    <cellStyle name="好_市辖区测算20080510_民生政策最低支出需求" xfId="688"/>
    <cellStyle name="好_市辖区测算20080510_民生政策最低支出需求_财力性转移支付2010年预算参考数" xfId="689"/>
    <cellStyle name="好_市辖区测算20080510_县市旗测算-新科目（含人口规模效应）" xfId="690"/>
    <cellStyle name="好_市辖区测算20080510_县市旗测算-新科目（含人口规模效应）_财力性转移支付2010年预算参考数" xfId="691"/>
    <cellStyle name="好_市辖区测算-新科目（20080626）" xfId="692"/>
    <cellStyle name="好_市辖区测算-新科目（20080626）_不含人员经费系数" xfId="693"/>
    <cellStyle name="好_市辖区测算-新科目（20080626）_不含人员经费系数_财力性转移支付2010年预算参考数" xfId="694"/>
    <cellStyle name="好_市辖区测算-新科目（20080626）_财力性转移支付2010年预算参考数" xfId="695"/>
    <cellStyle name="好_市辖区测算-新科目（20080626）_民生政策最低支出需求" xfId="696"/>
    <cellStyle name="好_市辖区测算-新科目（20080626）_民生政策最低支出需求_财力性转移支付2010年预算参考数" xfId="697"/>
    <cellStyle name="好_市辖区测算-新科目（20080626）_县市旗测算-新科目（含人口规模效应）" xfId="698"/>
    <cellStyle name="好_市辖区测算-新科目（20080626）_县市旗测算-新科目（含人口规模效应）_财力性转移支付2010年预算参考数" xfId="699"/>
    <cellStyle name="好_数据--基础数据--预算组--2015年人代会预算部分--2015.01.20--人代会前第6稿--按姚局意见改--调市级项级明细" xfId="700"/>
    <cellStyle name="好_数据--基础数据--预算组--2015年人代会预算部分--2015.01.20--人代会前第6稿--按姚局意见改--调市级项级明细_区县政府预算公开整改--表" xfId="701"/>
    <cellStyle name="好_同德" xfId="702"/>
    <cellStyle name="好_同德_财力性转移支付2010年预算参考数" xfId="703"/>
    <cellStyle name="好_危改资金测算" xfId="704"/>
    <cellStyle name="好_危改资金测算_财力性转移支付2010年预算参考数" xfId="705"/>
    <cellStyle name="好_卫生(按照总人口测算）—20080416" xfId="706"/>
    <cellStyle name="好_卫生(按照总人口测算）—20080416_不含人员经费系数" xfId="707"/>
    <cellStyle name="好_卫生(按照总人口测算）—20080416_不含人员经费系数_财力性转移支付2010年预算参考数" xfId="708"/>
    <cellStyle name="好_卫生(按照总人口测算）—20080416_财力性转移支付2010年预算参考数" xfId="709"/>
    <cellStyle name="好_卫生(按照总人口测算）—20080416_民生政策最低支出需求" xfId="710"/>
    <cellStyle name="好_卫生(按照总人口测算）—20080416_民生政策最低支出需求_财力性转移支付2010年预算参考数" xfId="711"/>
    <cellStyle name="好_卫生(按照总人口测算）—20080416_县市旗测算-新科目（含人口规模效应）" xfId="712"/>
    <cellStyle name="好_卫生(按照总人口测算）—20080416_县市旗测算-新科目（含人口规模效应）_财力性转移支付2010年预算参考数" xfId="713"/>
    <cellStyle name="好_卫生部门" xfId="714"/>
    <cellStyle name="好_卫生部门_财力性转移支付2010年预算参考数" xfId="715"/>
    <cellStyle name="好_文体广播部门" xfId="716"/>
    <cellStyle name="好_文体广播事业(按照总人口测算）—20080416" xfId="717"/>
    <cellStyle name="好_文体广播事业(按照总人口测算）—20080416_不含人员经费系数" xfId="718"/>
    <cellStyle name="好_文体广播事业(按照总人口测算）—20080416_不含人员经费系数_财力性转移支付2010年预算参考数" xfId="719"/>
    <cellStyle name="好_文体广播事业(按照总人口测算）—20080416_财力性转移支付2010年预算参考数" xfId="720"/>
    <cellStyle name="好_文体广播事业(按照总人口测算）—20080416_民生政策最低支出需求" xfId="721"/>
    <cellStyle name="好_文体广播事业(按照总人口测算）—20080416_民生政策最低支出需求_财力性转移支付2010年预算参考数" xfId="722"/>
    <cellStyle name="好_文体广播事业(按照总人口测算）—20080416_县市旗测算-新科目（含人口规模效应）" xfId="723"/>
    <cellStyle name="好_文体广播事业(按照总人口测算）—20080416_县市旗测算-新科目（含人口规模效应）_财力性转移支付2010年预算参考数" xfId="724"/>
    <cellStyle name="好_县区合并测算20080421" xfId="725"/>
    <cellStyle name="好_县区合并测算20080421_不含人员经费系数" xfId="726"/>
    <cellStyle name="好_县区合并测算20080421_不含人员经费系数_财力性转移支付2010年预算参考数" xfId="727"/>
    <cellStyle name="好_县区合并测算20080421_财力性转移支付2010年预算参考数" xfId="728"/>
    <cellStyle name="好_县区合并测算20080421_民生政策最低支出需求" xfId="729"/>
    <cellStyle name="好_县区合并测算20080421_民生政策最低支出需求_财力性转移支付2010年预算参考数" xfId="730"/>
    <cellStyle name="好_县区合并测算20080421_县市旗测算-新科目（含人口规模效应）" xfId="731"/>
    <cellStyle name="好_县区合并测算20080421_县市旗测算-新科目（含人口规模效应）_财力性转移支付2010年预算参考数" xfId="732"/>
    <cellStyle name="好_县区合并测算20080423(按照各省比重）" xfId="733"/>
    <cellStyle name="好_县区合并测算20080423(按照各省比重）_不含人员经费系数" xfId="734"/>
    <cellStyle name="好_县区合并测算20080423(按照各省比重）_不含人员经费系数_财力性转移支付2010年预算参考数" xfId="735"/>
    <cellStyle name="好_县区合并测算20080423(按照各省比重）_财力性转移支付2010年预算参考数" xfId="736"/>
    <cellStyle name="好_县区合并测算20080423(按照各省比重）_民生政策最低支出需求" xfId="737"/>
    <cellStyle name="好_县区合并测算20080423(按照各省比重）_民生政策最低支出需求_财力性转移支付2010年预算参考数" xfId="738"/>
    <cellStyle name="好_县区合并测算20080423(按照各省比重）_县市旗测算-新科目（含人口规模效应）" xfId="739"/>
    <cellStyle name="好_县区合并测算20080423(按照各省比重）_县市旗测算-新科目（含人口规模效应）_财力性转移支付2010年预算参考数" xfId="740"/>
    <cellStyle name="好_县市旗测算20080508" xfId="741"/>
    <cellStyle name="好_县市旗测算20080508_不含人员经费系数" xfId="742"/>
    <cellStyle name="好_县市旗测算20080508_不含人员经费系数_财力性转移支付2010年预算参考数" xfId="743"/>
    <cellStyle name="好_县市旗测算20080508_财力性转移支付2010年预算参考数" xfId="744"/>
    <cellStyle name="好_县市旗测算20080508_民生政策最低支出需求" xfId="745"/>
    <cellStyle name="好_县市旗测算20080508_民生政策最低支出需求_财力性转移支付2010年预算参考数" xfId="746"/>
    <cellStyle name="好_县市旗测算20080508_县市旗测算-新科目（含人口规模效应）" xfId="747"/>
    <cellStyle name="好_县市旗测算20080508_县市旗测算-新科目（含人口规模效应）_财力性转移支付2010年预算参考数" xfId="748"/>
    <cellStyle name="好_县市旗测算-新科目（20080626）" xfId="749"/>
    <cellStyle name="好_县市旗测算-新科目（20080626）_不含人员经费系数" xfId="750"/>
    <cellStyle name="好_县市旗测算-新科目（20080626）_不含人员经费系数_财力性转移支付2010年预算参考数" xfId="751"/>
    <cellStyle name="好_县市旗测算-新科目（20080626）_财力性转移支付2010年预算参考数" xfId="752"/>
    <cellStyle name="好_县市旗测算-新科目（20080626）_民生政策最低支出需求" xfId="753"/>
    <cellStyle name="好_县市旗测算-新科目（20080626）_民生政策最低支出需求_财力性转移支付2010年预算参考数" xfId="754"/>
    <cellStyle name="好_县市旗测算-新科目（20080626）_县市旗测算-新科目（含人口规模效应）" xfId="755"/>
    <cellStyle name="好_县市旗测算-新科目（20080626）_县市旗测算-新科目（含人口规模效应）_财力性转移支付2010年预算参考数" xfId="756"/>
    <cellStyle name="好_县市旗测算-新科目（20080627）" xfId="757"/>
    <cellStyle name="好_县市旗测算-新科目（20080627）_不含人员经费系数" xfId="758"/>
    <cellStyle name="好_县市旗测算-新科目（20080627）_不含人员经费系数_财力性转移支付2010年预算参考数" xfId="759"/>
    <cellStyle name="好_县市旗测算-新科目（20080627）_财力性转移支付2010年预算参考数" xfId="760"/>
    <cellStyle name="好_县市旗测算-新科目（20080627）_民生政策最低支出需求" xfId="761"/>
    <cellStyle name="好_县市旗测算-新科目（20080627）_民生政策最低支出需求_财力性转移支付2010年预算参考数" xfId="762"/>
    <cellStyle name="好_县市旗测算-新科目（20080627）_县市旗测算-新科目（含人口规模效应）" xfId="763"/>
    <cellStyle name="好_县市旗测算-新科目（20080627）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霓付 [0]_ +Foil &amp; -FOIL &amp; PAPER" xfId="793"/>
    <cellStyle name="霓付_ +Foil &amp; -FOIL &amp; PAPER" xfId="794"/>
    <cellStyle name="烹拳 [0]_ +Foil &amp; -FOIL &amp; PAPER" xfId="795"/>
    <cellStyle name="烹拳_ +Foil &amp; -FOIL &amp; PAPER" xfId="796"/>
    <cellStyle name="普通_ 白土" xfId="797"/>
    <cellStyle name="千分位[0]_ 白土" xfId="798"/>
    <cellStyle name="千分位_ 白土" xfId="799"/>
    <cellStyle name="千位[0]_(人代会用)" xfId="800"/>
    <cellStyle name="千位_(人代会用)" xfId="801"/>
    <cellStyle name="Comma" xfId="802"/>
    <cellStyle name="千位分隔 2" xfId="803"/>
    <cellStyle name="千位分隔 3" xfId="804"/>
    <cellStyle name="千位分隔 4" xfId="805"/>
    <cellStyle name="Comma [0]" xfId="806"/>
    <cellStyle name="千位分隔[0] 2" xfId="807"/>
    <cellStyle name="千位分隔[0] 3" xfId="808"/>
    <cellStyle name="千位分隔[0] 4" xfId="809"/>
    <cellStyle name="千位分季_新建 Microsoft Excel 工作表" xfId="810"/>
    <cellStyle name="钎霖_4岿角利" xfId="811"/>
    <cellStyle name="强调 1" xfId="812"/>
    <cellStyle name="强调 2" xfId="813"/>
    <cellStyle name="强调 3" xfId="814"/>
    <cellStyle name="强调文字颜色 1" xfId="815"/>
    <cellStyle name="强调文字颜色 1 2" xfId="816"/>
    <cellStyle name="强调文字颜色 2" xfId="817"/>
    <cellStyle name="强调文字颜色 2 2" xfId="818"/>
    <cellStyle name="强调文字颜色 3" xfId="819"/>
    <cellStyle name="强调文字颜色 3 2" xfId="820"/>
    <cellStyle name="强调文字颜色 4" xfId="821"/>
    <cellStyle name="强调文字颜色 4 2" xfId="822"/>
    <cellStyle name="强调文字颜色 5" xfId="823"/>
    <cellStyle name="强调文字颜色 5 2" xfId="824"/>
    <cellStyle name="强调文字颜色 6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注释" xfId="838"/>
    <cellStyle name="注释 2" xfId="839"/>
    <cellStyle name="콤마 [0]_BOILER-CO1" xfId="840"/>
    <cellStyle name="콤마_BOILER-CO1" xfId="841"/>
    <cellStyle name="통화 [0]_BOILER-CO1" xfId="842"/>
    <cellStyle name="통화_BOILER-CO1" xfId="843"/>
    <cellStyle name="표준_0N-HANDLING " xfId="8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tabSelected="1" zoomScale="130" zoomScaleNormal="130" zoomScalePageLayoutView="0" workbookViewId="0" topLeftCell="A1">
      <selection activeCell="B5" sqref="B5:B6"/>
    </sheetView>
  </sheetViews>
  <sheetFormatPr defaultColWidth="12" defaultRowHeight="11.25"/>
  <cols>
    <col min="1" max="1" width="21.83203125" style="31" customWidth="1"/>
    <col min="2" max="6" width="18" style="31" customWidth="1"/>
    <col min="7" max="7" width="12" style="31" bestFit="1" customWidth="1"/>
    <col min="8" max="16384" width="12" style="31" customWidth="1"/>
  </cols>
  <sheetData>
    <row r="1" spans="1:6" ht="44.25" customHeight="1">
      <c r="A1" s="29"/>
      <c r="B1" s="30"/>
      <c r="C1" s="30"/>
      <c r="D1" s="30"/>
      <c r="E1" s="30"/>
      <c r="F1" s="30"/>
    </row>
    <row r="2" spans="1:6" ht="42" customHeight="1">
      <c r="A2" s="147" t="s">
        <v>139</v>
      </c>
      <c r="B2" s="147"/>
      <c r="C2" s="147"/>
      <c r="D2" s="147"/>
      <c r="E2" s="147"/>
      <c r="F2" s="147"/>
    </row>
    <row r="3" spans="1:6" ht="24" customHeight="1">
      <c r="A3" s="32"/>
      <c r="B3" s="32"/>
      <c r="C3" s="32"/>
      <c r="D3" s="32"/>
      <c r="E3" s="32"/>
      <c r="F3" s="32"/>
    </row>
    <row r="4" spans="1:6" ht="24" customHeight="1">
      <c r="A4" s="33"/>
      <c r="B4" s="33"/>
      <c r="C4" s="33"/>
      <c r="D4" s="33"/>
      <c r="E4" s="33"/>
      <c r="F4" s="34" t="s">
        <v>1</v>
      </c>
    </row>
    <row r="5" spans="1:6" ht="64.5" customHeight="1">
      <c r="A5" s="149" t="s">
        <v>107</v>
      </c>
      <c r="B5" s="151" t="s">
        <v>108</v>
      </c>
      <c r="C5" s="148" t="s">
        <v>109</v>
      </c>
      <c r="D5" s="148"/>
      <c r="E5" s="148"/>
      <c r="F5" s="153" t="s">
        <v>110</v>
      </c>
    </row>
    <row r="6" spans="1:6" ht="64.5" customHeight="1">
      <c r="A6" s="150"/>
      <c r="B6" s="152"/>
      <c r="C6" s="36" t="s">
        <v>111</v>
      </c>
      <c r="D6" s="35" t="s">
        <v>112</v>
      </c>
      <c r="E6" s="35" t="s">
        <v>113</v>
      </c>
      <c r="F6" s="154"/>
    </row>
    <row r="7" spans="1:6" ht="64.5" customHeight="1">
      <c r="A7" s="37">
        <v>260</v>
      </c>
      <c r="B7" s="38">
        <v>0</v>
      </c>
      <c r="C7" s="38">
        <v>260</v>
      </c>
      <c r="D7" s="38">
        <v>260</v>
      </c>
      <c r="E7" s="38">
        <v>0</v>
      </c>
      <c r="F7" s="39">
        <v>0</v>
      </c>
    </row>
    <row r="8" spans="1:6" ht="51" customHeight="1">
      <c r="A8" s="40" t="s">
        <v>114</v>
      </c>
      <c r="B8" s="33"/>
      <c r="C8" s="33"/>
      <c r="D8" s="33"/>
      <c r="E8" s="33"/>
      <c r="F8" s="3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130" zoomScaleNormal="50" zoomScaleSheetLayoutView="130" zoomScalePageLayoutView="0" workbookViewId="0" topLeftCell="A1">
      <selection activeCell="B7" sqref="B7"/>
    </sheetView>
  </sheetViews>
  <sheetFormatPr defaultColWidth="12" defaultRowHeight="11.25"/>
  <cols>
    <col min="1" max="5" width="12" style="52" customWidth="1"/>
    <col min="6" max="6" width="35.16015625" style="52" bestFit="1" customWidth="1"/>
    <col min="7" max="7" width="12" style="52" bestFit="1" customWidth="1"/>
    <col min="8" max="16384" width="12" style="52" customWidth="1"/>
  </cols>
  <sheetData>
    <row r="1" spans="10:11" ht="14.25">
      <c r="J1" s="128"/>
      <c r="K1" s="128"/>
    </row>
    <row r="2" spans="1:11" ht="71.25" customHeight="1">
      <c r="A2" s="129"/>
      <c r="B2" s="129"/>
      <c r="C2" s="129"/>
      <c r="D2" s="54"/>
      <c r="E2" s="54"/>
      <c r="J2" s="130"/>
      <c r="K2" s="130"/>
    </row>
    <row r="3" spans="1:11" ht="71.25" customHeight="1">
      <c r="A3" s="53"/>
      <c r="B3" s="53"/>
      <c r="C3" s="53"/>
      <c r="D3" s="54"/>
      <c r="E3" s="54"/>
      <c r="J3" s="55"/>
      <c r="K3" s="55"/>
    </row>
    <row r="4" spans="1:11" ht="157.5" customHeight="1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6" spans="5:7" ht="14.25" customHeight="1">
      <c r="E6" s="126"/>
      <c r="F6" s="126"/>
      <c r="G6" s="126"/>
    </row>
    <row r="7" spans="5:7" ht="14.25" customHeight="1">
      <c r="E7" s="126"/>
      <c r="F7" s="126"/>
      <c r="G7" s="126"/>
    </row>
    <row r="8" spans="5:7" ht="14.25" customHeight="1">
      <c r="E8" s="126"/>
      <c r="F8" s="126"/>
      <c r="G8" s="126"/>
    </row>
    <row r="9" spans="1:11" ht="6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14.25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ht="14.25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14.25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</row>
    <row r="13" spans="1:11" ht="14.2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ht="14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14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14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ht="14.2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22" ht="101.25" customHeight="1"/>
    <row r="23" ht="11.25" customHeight="1"/>
    <row r="26" ht="27">
      <c r="F26" s="56"/>
    </row>
    <row r="28" spans="1:11" ht="47.2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35.25">
      <c r="A29" s="57"/>
      <c r="B29" s="57"/>
      <c r="C29" s="57"/>
      <c r="D29" s="57"/>
      <c r="E29" s="57"/>
      <c r="F29" s="58"/>
      <c r="G29" s="57"/>
      <c r="H29" s="57"/>
      <c r="I29" s="57"/>
      <c r="J29" s="57"/>
      <c r="K29" s="57"/>
    </row>
    <row r="30" spans="1:11" ht="35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35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35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15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 ht="14.2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ht="35.2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6:11" ht="3.75" customHeight="1">
      <c r="F36" s="60"/>
      <c r="G36" s="60"/>
      <c r="H36" s="60"/>
      <c r="I36" s="60"/>
      <c r="J36" s="60"/>
      <c r="K36" s="60"/>
    </row>
    <row r="37" spans="6:11" ht="14.25" customHeight="1" hidden="1">
      <c r="F37" s="60"/>
      <c r="G37" s="60"/>
      <c r="H37" s="60"/>
      <c r="I37" s="60"/>
      <c r="J37" s="60"/>
      <c r="K37" s="60"/>
    </row>
    <row r="38" spans="6:11" ht="14.25" customHeight="1" hidden="1">
      <c r="F38" s="60"/>
      <c r="G38" s="60"/>
      <c r="H38" s="60"/>
      <c r="I38" s="60"/>
      <c r="J38" s="60"/>
      <c r="K38" s="60"/>
    </row>
    <row r="39" spans="6:11" ht="23.25" customHeight="1">
      <c r="F39" s="60"/>
      <c r="G39" s="60"/>
      <c r="H39" s="60"/>
      <c r="I39" s="60"/>
      <c r="J39" s="60"/>
      <c r="K39" s="60"/>
    </row>
  </sheetData>
  <sheetProtection/>
  <mergeCells count="7">
    <mergeCell ref="A34:K35"/>
    <mergeCell ref="E6:G8"/>
    <mergeCell ref="A9:K17"/>
    <mergeCell ref="J1:K1"/>
    <mergeCell ref="A2:C2"/>
    <mergeCell ref="J2:K2"/>
    <mergeCell ref="A4:K4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6"/>
  <sheetViews>
    <sheetView zoomScalePageLayoutView="0" workbookViewId="0" topLeftCell="A1">
      <selection activeCell="M20" sqref="M20"/>
    </sheetView>
  </sheetViews>
  <sheetFormatPr defaultColWidth="6.83203125" defaultRowHeight="18" customHeight="1"/>
  <cols>
    <col min="1" max="1" width="46.33203125" style="0" customWidth="1"/>
    <col min="2" max="2" width="17.66015625" style="0" customWidth="1"/>
    <col min="3" max="3" width="49.1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9"/>
    </row>
    <row r="2" spans="1:250" ht="42" customHeight="1">
      <c r="A2" s="5" t="s">
        <v>123</v>
      </c>
      <c r="B2" s="5"/>
      <c r="C2" s="5"/>
      <c r="D2" s="9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50" ht="24" customHeight="1">
      <c r="A3" s="7"/>
      <c r="B3" s="7"/>
      <c r="C3" s="7"/>
      <c r="D3" s="7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32" t="s">
        <v>2</v>
      </c>
      <c r="B4" s="132"/>
      <c r="C4" s="132" t="s">
        <v>3</v>
      </c>
      <c r="D4" s="13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</row>
    <row r="5" spans="1:250" ht="36.75" customHeight="1">
      <c r="A5" s="11" t="s">
        <v>4</v>
      </c>
      <c r="B5" s="87" t="s">
        <v>5</v>
      </c>
      <c r="C5" s="11" t="s">
        <v>4</v>
      </c>
      <c r="D5" s="87" t="s">
        <v>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</row>
    <row r="6" spans="1:250" ht="30" customHeight="1">
      <c r="A6" s="21" t="s">
        <v>6</v>
      </c>
      <c r="B6" s="68">
        <v>41181.41</v>
      </c>
      <c r="C6" s="22" t="s">
        <v>7</v>
      </c>
      <c r="D6" s="9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</row>
    <row r="7" spans="1:250" ht="30" customHeight="1">
      <c r="A7" s="21" t="s">
        <v>8</v>
      </c>
      <c r="B7" s="25"/>
      <c r="C7" s="22" t="s">
        <v>9</v>
      </c>
      <c r="D7" s="68">
        <v>36949.06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</row>
    <row r="8" spans="1:250" ht="30" customHeight="1">
      <c r="A8" s="21"/>
      <c r="B8" s="25"/>
      <c r="C8" s="22" t="s">
        <v>10</v>
      </c>
      <c r="D8" s="6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</row>
    <row r="9" spans="1:250" ht="30" customHeight="1">
      <c r="A9" s="21"/>
      <c r="B9" s="25"/>
      <c r="C9" s="22" t="s">
        <v>11</v>
      </c>
      <c r="D9" s="68">
        <v>860.35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</row>
    <row r="10" spans="1:250" ht="30" customHeight="1">
      <c r="A10" s="21"/>
      <c r="B10" s="25"/>
      <c r="C10" s="123" t="s">
        <v>134</v>
      </c>
      <c r="D10" s="6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</row>
    <row r="11" spans="1:250" ht="30" customHeight="1">
      <c r="A11" s="21"/>
      <c r="B11" s="25"/>
      <c r="C11" s="23" t="s">
        <v>12</v>
      </c>
      <c r="D11" s="68">
        <v>2248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0" ht="30" customHeight="1">
      <c r="A12" s="21"/>
      <c r="B12" s="25"/>
      <c r="C12" s="119" t="s">
        <v>130</v>
      </c>
      <c r="D12" s="68">
        <v>1124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  <row r="13" spans="1:250" ht="30" customHeight="1">
      <c r="A13" s="24"/>
      <c r="B13" s="96"/>
      <c r="C13" s="22" t="s">
        <v>13</v>
      </c>
      <c r="D13" s="97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</row>
    <row r="14" spans="1:250" ht="30" customHeight="1">
      <c r="A14" s="21"/>
      <c r="B14" s="96"/>
      <c r="C14" s="22" t="s">
        <v>14</v>
      </c>
      <c r="D14" s="97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</row>
    <row r="15" spans="1:250" ht="30" customHeight="1">
      <c r="A15" s="24"/>
      <c r="B15" s="96"/>
      <c r="C15" s="22" t="s">
        <v>15</v>
      </c>
      <c r="D15" s="97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</row>
    <row r="16" spans="1:250" ht="30" customHeight="1">
      <c r="A16" s="21"/>
      <c r="B16" s="96"/>
      <c r="C16" s="22" t="s">
        <v>16</v>
      </c>
      <c r="D16" s="97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</row>
    <row r="17" spans="1:250" ht="30" customHeight="1">
      <c r="A17" s="21"/>
      <c r="B17" s="96"/>
      <c r="C17" s="22" t="s">
        <v>17</v>
      </c>
      <c r="D17" s="97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</row>
    <row r="18" spans="1:250" ht="30" customHeight="1">
      <c r="A18" s="21"/>
      <c r="B18" s="25"/>
      <c r="C18" s="22" t="s">
        <v>18</v>
      </c>
      <c r="D18" s="2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ht="30" customHeight="1">
      <c r="A19" s="21"/>
      <c r="B19" s="25"/>
      <c r="C19" s="22" t="s">
        <v>19</v>
      </c>
      <c r="D19" s="2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ht="30" customHeight="1">
      <c r="A20" s="21"/>
      <c r="B20" s="25"/>
      <c r="C20" s="22" t="s">
        <v>20</v>
      </c>
      <c r="D20" s="98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ht="30" customHeight="1">
      <c r="A21" s="21"/>
      <c r="B21" s="25"/>
      <c r="C21" s="124" t="s">
        <v>135</v>
      </c>
      <c r="D21" s="98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ht="30" customHeight="1">
      <c r="A22" s="21"/>
      <c r="B22" s="25"/>
      <c r="C22" s="26" t="s">
        <v>21</v>
      </c>
      <c r="D22" s="25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ht="30" customHeight="1">
      <c r="A23" s="21"/>
      <c r="B23" s="25"/>
      <c r="C23" s="26" t="s">
        <v>22</v>
      </c>
      <c r="D23" s="99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ht="30.75" customHeight="1">
      <c r="A24" s="21"/>
      <c r="B24" s="25"/>
      <c r="C24" s="26" t="s">
        <v>23</v>
      </c>
      <c r="D24" s="9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ht="30" customHeight="1">
      <c r="A25" s="20" t="s">
        <v>24</v>
      </c>
      <c r="B25" s="95">
        <f>B6</f>
        <v>41181.41</v>
      </c>
      <c r="C25" s="20" t="s">
        <v>25</v>
      </c>
      <c r="D25" s="100">
        <f>SUM(D6:D24)</f>
        <v>41181.409999999996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ht="30" customHeight="1">
      <c r="A26" s="21" t="s">
        <v>26</v>
      </c>
      <c r="B26" s="25"/>
      <c r="C26" s="22" t="s">
        <v>27</v>
      </c>
      <c r="D26" s="2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30" customHeight="1">
      <c r="A27" s="101" t="s">
        <v>28</v>
      </c>
      <c r="B27" s="25"/>
      <c r="C27" s="25"/>
      <c r="D27" s="25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30" customHeight="1">
      <c r="A28" s="101" t="s">
        <v>29</v>
      </c>
      <c r="B28" s="25"/>
      <c r="C28" s="25"/>
      <c r="D28" s="2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30" customHeight="1">
      <c r="A29" s="21"/>
      <c r="B29" s="25"/>
      <c r="C29" s="25"/>
      <c r="D29" s="2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30" customHeight="1">
      <c r="A30" s="20" t="s">
        <v>30</v>
      </c>
      <c r="B30" s="95">
        <f>B25</f>
        <v>41181.41</v>
      </c>
      <c r="C30" s="102" t="s">
        <v>31</v>
      </c>
      <c r="D30" s="95">
        <f>D25</f>
        <v>41181.409999999996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ht="27" customHeight="1">
      <c r="A31" s="27"/>
      <c r="B31" s="103"/>
      <c r="C31" s="17"/>
      <c r="D31" s="10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ht="27.75" customHeight="1">
      <c r="A32" s="1"/>
      <c r="B32" s="105"/>
      <c r="C32" s="1"/>
      <c r="D32" s="105"/>
      <c r="E32" s="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36"/>
  <sheetViews>
    <sheetView showGridLines="0" showZeros="0" zoomScalePageLayoutView="0" workbookViewId="0" topLeftCell="A1">
      <selection activeCell="L19" sqref="L19"/>
    </sheetView>
  </sheetViews>
  <sheetFormatPr defaultColWidth="6.83203125" defaultRowHeight="18" customHeight="1"/>
  <cols>
    <col min="1" max="1" width="50.66015625" style="0" customWidth="1"/>
    <col min="2" max="2" width="17.66015625" style="62" customWidth="1"/>
    <col min="3" max="3" width="50.66015625" style="0" customWidth="1"/>
    <col min="4" max="4" width="19" style="62" customWidth="1"/>
    <col min="5" max="157" width="9" style="0" customWidth="1"/>
    <col min="158" max="250" width="9.16015625" style="0" customWidth="1"/>
  </cols>
  <sheetData>
    <row r="1" ht="24" customHeight="1">
      <c r="A1" s="29"/>
    </row>
    <row r="2" spans="1:250" ht="42" customHeight="1">
      <c r="A2" s="5" t="s">
        <v>124</v>
      </c>
      <c r="B2" s="63"/>
      <c r="C2" s="5"/>
      <c r="D2" s="79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50" ht="24" customHeight="1">
      <c r="A3" s="7"/>
      <c r="B3" s="64"/>
      <c r="C3" s="7"/>
      <c r="D3" s="64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32" t="s">
        <v>2</v>
      </c>
      <c r="B4" s="132"/>
      <c r="C4" s="132" t="s">
        <v>3</v>
      </c>
      <c r="D4" s="13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</row>
    <row r="5" spans="1:250" ht="36.75" customHeight="1">
      <c r="A5" s="11" t="s">
        <v>4</v>
      </c>
      <c r="B5" s="65" t="s">
        <v>5</v>
      </c>
      <c r="C5" s="11" t="s">
        <v>4</v>
      </c>
      <c r="D5" s="65" t="s">
        <v>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</row>
    <row r="6" spans="1:250" ht="30" customHeight="1">
      <c r="A6" s="21" t="s">
        <v>32</v>
      </c>
      <c r="B6" s="68">
        <v>41181.41</v>
      </c>
      <c r="C6" s="22" t="s">
        <v>7</v>
      </c>
      <c r="D6" s="6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</row>
    <row r="7" spans="1:250" ht="30" customHeight="1">
      <c r="A7" s="21" t="s">
        <v>33</v>
      </c>
      <c r="B7" s="68"/>
      <c r="C7" s="22" t="s">
        <v>9</v>
      </c>
      <c r="D7" s="68">
        <v>36949.06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</row>
    <row r="8" spans="1:250" ht="30" customHeight="1">
      <c r="A8" s="21" t="s">
        <v>34</v>
      </c>
      <c r="B8" s="68"/>
      <c r="C8" s="22" t="s">
        <v>10</v>
      </c>
      <c r="D8" s="6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</row>
    <row r="9" spans="1:250" ht="30" customHeight="1">
      <c r="A9" s="21" t="s">
        <v>35</v>
      </c>
      <c r="B9" s="68"/>
      <c r="C9" s="22" t="s">
        <v>11</v>
      </c>
      <c r="D9" s="68">
        <v>860.35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</row>
    <row r="10" spans="1:250" ht="30" customHeight="1">
      <c r="A10" s="21" t="s">
        <v>36</v>
      </c>
      <c r="B10" s="68"/>
      <c r="C10" s="124" t="s">
        <v>134</v>
      </c>
      <c r="D10" s="6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</row>
    <row r="11" spans="1:250" ht="30" customHeight="1">
      <c r="A11" s="21" t="s">
        <v>37</v>
      </c>
      <c r="B11" s="68"/>
      <c r="C11" s="23" t="s">
        <v>12</v>
      </c>
      <c r="D11" s="68">
        <v>2248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0" ht="30" customHeight="1">
      <c r="A12" s="21" t="s">
        <v>38</v>
      </c>
      <c r="B12" s="68"/>
      <c r="C12" s="119" t="s">
        <v>130</v>
      </c>
      <c r="D12" s="68">
        <v>1124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  <row r="13" spans="1:250" ht="30" customHeight="1">
      <c r="A13" s="24"/>
      <c r="B13" s="81"/>
      <c r="C13" s="22" t="s">
        <v>13</v>
      </c>
      <c r="D13" s="68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</row>
    <row r="14" spans="1:250" ht="30" customHeight="1">
      <c r="A14" s="21"/>
      <c r="B14" s="81"/>
      <c r="C14" s="22" t="s">
        <v>14</v>
      </c>
      <c r="D14" s="6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</row>
    <row r="15" spans="1:250" ht="30" customHeight="1">
      <c r="A15" s="24"/>
      <c r="B15" s="81"/>
      <c r="C15" s="22" t="s">
        <v>15</v>
      </c>
      <c r="D15" s="6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</row>
    <row r="16" spans="1:250" ht="30" customHeight="1">
      <c r="A16" s="21"/>
      <c r="B16" s="81"/>
      <c r="C16" s="22" t="s">
        <v>16</v>
      </c>
      <c r="D16" s="6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</row>
    <row r="17" spans="1:250" ht="30" customHeight="1">
      <c r="A17" s="21"/>
      <c r="B17" s="81"/>
      <c r="C17" s="22" t="s">
        <v>17</v>
      </c>
      <c r="D17" s="6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</row>
    <row r="18" spans="1:250" ht="30" customHeight="1">
      <c r="A18" s="21"/>
      <c r="B18" s="68"/>
      <c r="C18" s="22" t="s">
        <v>18</v>
      </c>
      <c r="D18" s="6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ht="30" customHeight="1">
      <c r="A19" s="21"/>
      <c r="B19" s="68"/>
      <c r="C19" s="22" t="s">
        <v>19</v>
      </c>
      <c r="D19" s="6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ht="30" customHeight="1">
      <c r="A20" s="21"/>
      <c r="B20" s="68"/>
      <c r="C20" s="22" t="s">
        <v>20</v>
      </c>
      <c r="D20" s="85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ht="30" customHeight="1">
      <c r="A21" s="21"/>
      <c r="B21" s="68"/>
      <c r="C21" s="124" t="s">
        <v>135</v>
      </c>
      <c r="D21" s="85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ht="30" customHeight="1">
      <c r="A22" s="21"/>
      <c r="B22" s="68"/>
      <c r="C22" s="26" t="s">
        <v>21</v>
      </c>
      <c r="D22" s="6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ht="30" customHeight="1">
      <c r="A23" s="21"/>
      <c r="B23" s="68"/>
      <c r="C23" s="26" t="s">
        <v>22</v>
      </c>
      <c r="D23" s="8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ht="30.75" customHeight="1">
      <c r="A24" s="21"/>
      <c r="B24" s="68"/>
      <c r="C24" s="26" t="s">
        <v>23</v>
      </c>
      <c r="D24" s="8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ht="30" customHeight="1">
      <c r="A25" s="20" t="s">
        <v>24</v>
      </c>
      <c r="B25" s="68">
        <v>41181.41</v>
      </c>
      <c r="C25" s="20" t="s">
        <v>25</v>
      </c>
      <c r="D25" s="68">
        <v>41181.41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ht="30" customHeight="1">
      <c r="A26" s="21" t="s">
        <v>39</v>
      </c>
      <c r="B26" s="68"/>
      <c r="C26" s="22" t="s">
        <v>27</v>
      </c>
      <c r="D26" s="68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30" customHeight="1">
      <c r="A27" s="21" t="s">
        <v>40</v>
      </c>
      <c r="B27" s="68"/>
      <c r="C27" s="25"/>
      <c r="D27" s="68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30" customHeight="1">
      <c r="A28" s="21" t="s">
        <v>41</v>
      </c>
      <c r="B28" s="68"/>
      <c r="C28" s="25"/>
      <c r="D28" s="68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30" customHeight="1">
      <c r="A29" s="21" t="s">
        <v>42</v>
      </c>
      <c r="B29" s="68"/>
      <c r="C29" s="25"/>
      <c r="D29" s="68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30" customHeight="1">
      <c r="A30" s="20" t="s">
        <v>30</v>
      </c>
      <c r="B30" s="68">
        <v>41181.41</v>
      </c>
      <c r="C30" s="20" t="s">
        <v>31</v>
      </c>
      <c r="D30" s="68">
        <v>41181.41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ht="27" customHeight="1">
      <c r="A31" s="27"/>
      <c r="B31" s="82"/>
      <c r="C31" s="17"/>
      <c r="D31" s="82"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ht="27.75" customHeight="1">
      <c r="A32" s="1"/>
      <c r="B32" s="83"/>
      <c r="C32" s="1"/>
      <c r="D32" s="83"/>
      <c r="E32" s="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</row>
    <row r="33" spans="1:250" ht="27.75" customHeight="1">
      <c r="A33" s="3"/>
      <c r="B33" s="84"/>
      <c r="C33" s="4"/>
      <c r="D33" s="8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84"/>
      <c r="C34" s="4"/>
      <c r="D34" s="8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84"/>
      <c r="C35" s="4"/>
      <c r="D35" s="8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84"/>
      <c r="C36" s="4"/>
      <c r="D36" s="8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 horizontalCentered="1"/>
  <pageMargins left="0.5506944444444445" right="0.5506944444444445" top="0.7798611111111111" bottom="0.5902777777777778" header="0.5902777777777778" footer="0.2361111111111111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view="pageBreakPreview" zoomScaleNormal="75" zoomScaleSheetLayoutView="100" zoomScalePageLayoutView="0" workbookViewId="0" topLeftCell="A1">
      <selection activeCell="F8" sqref="F8"/>
    </sheetView>
  </sheetViews>
  <sheetFormatPr defaultColWidth="9.16015625" defaultRowHeight="27.75" customHeight="1"/>
  <cols>
    <col min="1" max="1" width="18.66015625" style="48" customWidth="1"/>
    <col min="2" max="4" width="8" style="48" customWidth="1"/>
    <col min="5" max="5" width="17.5" style="48" customWidth="1"/>
    <col min="6" max="6" width="20" style="48" customWidth="1"/>
    <col min="7" max="7" width="8.33203125" style="48" customWidth="1"/>
    <col min="8" max="8" width="7.16015625" style="1" customWidth="1"/>
    <col min="9" max="9" width="7.5" style="1" customWidth="1"/>
    <col min="10" max="10" width="8.33203125" style="1" customWidth="1"/>
    <col min="11" max="11" width="7.66015625" style="1" customWidth="1"/>
    <col min="12" max="12" width="10.66015625" style="1" customWidth="1"/>
    <col min="13" max="247" width="9" style="1" customWidth="1"/>
    <col min="248" max="248" width="9.16015625" style="46" bestFit="1" customWidth="1"/>
    <col min="249" max="16384" width="9.16015625" style="46" customWidth="1"/>
  </cols>
  <sheetData>
    <row r="1" spans="1:12" s="43" customFormat="1" ht="27" customHeight="1">
      <c r="A1" s="29"/>
      <c r="B1" s="42"/>
      <c r="C1" s="42"/>
      <c r="D1" s="42"/>
      <c r="E1" s="42"/>
      <c r="F1" s="42"/>
      <c r="G1" s="42"/>
      <c r="H1" s="42"/>
      <c r="J1" s="42"/>
      <c r="K1" s="42"/>
      <c r="L1" s="42"/>
    </row>
    <row r="2" spans="1:12" s="12" customFormat="1" ht="40.5" customHeight="1">
      <c r="A2" s="133" t="s">
        <v>125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s="12" customFormat="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7" customFormat="1" ht="21.75" customHeight="1">
      <c r="A4" s="44"/>
      <c r="B4" s="44"/>
      <c r="C4" s="44"/>
      <c r="D4" s="44"/>
      <c r="E4" s="44"/>
      <c r="F4" s="44"/>
      <c r="G4" s="44"/>
      <c r="H4" s="44"/>
      <c r="J4" s="44"/>
      <c r="K4" s="44"/>
      <c r="L4" s="44" t="s">
        <v>1</v>
      </c>
    </row>
    <row r="5" spans="1:12" s="41" customFormat="1" ht="29.25" customHeight="1">
      <c r="A5" s="134" t="s">
        <v>43</v>
      </c>
      <c r="B5" s="134" t="s">
        <v>44</v>
      </c>
      <c r="C5" s="134"/>
      <c r="D5" s="134"/>
      <c r="E5" s="134" t="s">
        <v>45</v>
      </c>
      <c r="F5" s="134"/>
      <c r="G5" s="134" t="s">
        <v>46</v>
      </c>
      <c r="H5" s="134" t="s">
        <v>47</v>
      </c>
      <c r="I5" s="134" t="s">
        <v>48</v>
      </c>
      <c r="J5" s="134" t="s">
        <v>49</v>
      </c>
      <c r="K5" s="134" t="s">
        <v>50</v>
      </c>
      <c r="L5" s="134" t="s">
        <v>51</v>
      </c>
    </row>
    <row r="6" spans="1:12" s="41" customFormat="1" ht="29.25" customHeight="1">
      <c r="A6" s="134"/>
      <c r="B6" s="134" t="s">
        <v>52</v>
      </c>
      <c r="C6" s="134" t="s">
        <v>53</v>
      </c>
      <c r="D6" s="135" t="s">
        <v>54</v>
      </c>
      <c r="E6" s="134" t="s">
        <v>52</v>
      </c>
      <c r="F6" s="136" t="s">
        <v>55</v>
      </c>
      <c r="G6" s="134"/>
      <c r="H6" s="134"/>
      <c r="I6" s="134"/>
      <c r="J6" s="134"/>
      <c r="K6" s="134"/>
      <c r="L6" s="134"/>
    </row>
    <row r="7" spans="1:12" s="41" customFormat="1" ht="39.75" customHeight="1">
      <c r="A7" s="134"/>
      <c r="B7" s="134"/>
      <c r="C7" s="134"/>
      <c r="D7" s="135"/>
      <c r="E7" s="134"/>
      <c r="F7" s="136"/>
      <c r="G7" s="134"/>
      <c r="H7" s="134"/>
      <c r="I7" s="134"/>
      <c r="J7" s="134"/>
      <c r="K7" s="134"/>
      <c r="L7" s="134"/>
    </row>
    <row r="8" spans="1:247" s="14" customFormat="1" ht="33.75" customHeight="1">
      <c r="A8" s="68">
        <v>41181.41</v>
      </c>
      <c r="B8" s="45"/>
      <c r="C8" s="45"/>
      <c r="D8" s="45"/>
      <c r="E8" s="68">
        <v>41181.41</v>
      </c>
      <c r="F8" s="45"/>
      <c r="G8" s="45"/>
      <c r="H8" s="45"/>
      <c r="I8" s="45"/>
      <c r="J8" s="45"/>
      <c r="K8" s="45"/>
      <c r="L8" s="4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s="13" customFormat="1" ht="33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15" s="14" customFormat="1" ht="33.75" customHeight="1">
      <c r="A10" s="2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3"/>
      <c r="N10" s="13"/>
      <c r="O10" s="13"/>
    </row>
    <row r="11" spans="1:16" s="14" customFormat="1" ht="33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O11" s="13"/>
      <c r="P11" s="13"/>
    </row>
    <row r="12" spans="1:16" s="14" customFormat="1" ht="33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P12" s="13"/>
    </row>
    <row r="13" spans="1:12" ht="33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</sheetData>
  <sheetProtection/>
  <mergeCells count="15">
    <mergeCell ref="L5:L7"/>
    <mergeCell ref="H5:H7"/>
    <mergeCell ref="I5:I7"/>
    <mergeCell ref="J5:J7"/>
    <mergeCell ref="K5:K7"/>
    <mergeCell ref="A2:L2"/>
    <mergeCell ref="B5:D5"/>
    <mergeCell ref="E5:F5"/>
    <mergeCell ref="A5:A7"/>
    <mergeCell ref="B6:B7"/>
    <mergeCell ref="C6:C7"/>
    <mergeCell ref="D6:D7"/>
    <mergeCell ref="E6:E7"/>
    <mergeCell ref="F6:F7"/>
    <mergeCell ref="G5:G7"/>
  </mergeCells>
  <printOptions horizontalCentered="1"/>
  <pageMargins left="0.8263888888888888" right="0.8263888888888888" top="0.9597222222222223" bottom="0.5902777777777778" header="0.5118055555555555" footer="0.5118055555555555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view="pageBreakPreview" zoomScaleNormal="75" zoomScaleSheetLayoutView="100" zoomScalePageLayoutView="0" workbookViewId="0" topLeftCell="A1">
      <selection activeCell="A11" sqref="A11"/>
    </sheetView>
  </sheetViews>
  <sheetFormatPr defaultColWidth="9.16015625" defaultRowHeight="27.75" customHeight="1"/>
  <cols>
    <col min="1" max="1" width="37.83203125" style="47" customWidth="1"/>
    <col min="2" max="3" width="14.5" style="50" bestFit="1" customWidth="1"/>
    <col min="4" max="4" width="13" style="50" bestFit="1" customWidth="1"/>
    <col min="5" max="6" width="11.66015625" style="50" customWidth="1"/>
    <col min="7" max="7" width="14.33203125" style="50" customWidth="1"/>
    <col min="8" max="8" width="11.66015625" style="10" customWidth="1"/>
    <col min="9" max="248" width="10.66015625" style="10" customWidth="1"/>
  </cols>
  <sheetData>
    <row r="1" spans="1:8" s="43" customFormat="1" ht="27" customHeight="1">
      <c r="A1" s="61"/>
      <c r="B1" s="78"/>
      <c r="C1" s="78"/>
      <c r="D1" s="78"/>
      <c r="E1" s="78"/>
      <c r="F1" s="78"/>
      <c r="G1" s="78"/>
      <c r="H1" s="78"/>
    </row>
    <row r="2" spans="1:12" s="6" customFormat="1" ht="48.75" customHeight="1">
      <c r="A2" s="63" t="s">
        <v>126</v>
      </c>
      <c r="B2" s="63"/>
      <c r="C2" s="63"/>
      <c r="D2" s="63"/>
      <c r="E2" s="63"/>
      <c r="F2" s="63"/>
      <c r="G2" s="79"/>
      <c r="H2" s="63"/>
      <c r="I2" s="49"/>
      <c r="J2" s="5"/>
      <c r="K2" s="49"/>
      <c r="L2" s="49"/>
    </row>
    <row r="3" spans="1:8" s="7" customFormat="1" ht="21.75" customHeight="1">
      <c r="A3" s="64"/>
      <c r="B3" s="64"/>
      <c r="C3" s="64"/>
      <c r="D3" s="64"/>
      <c r="E3" s="64"/>
      <c r="F3" s="64"/>
      <c r="G3" s="64"/>
      <c r="H3" s="64" t="s">
        <v>1</v>
      </c>
    </row>
    <row r="4" spans="1:8" s="13" customFormat="1" ht="29.25" customHeight="1">
      <c r="A4" s="138" t="s">
        <v>56</v>
      </c>
      <c r="B4" s="139" t="s">
        <v>57</v>
      </c>
      <c r="C4" s="140" t="s">
        <v>58</v>
      </c>
      <c r="D4" s="137" t="s">
        <v>59</v>
      </c>
      <c r="E4" s="137" t="s">
        <v>60</v>
      </c>
      <c r="F4" s="137" t="s">
        <v>61</v>
      </c>
      <c r="G4" s="137" t="s">
        <v>62</v>
      </c>
      <c r="H4" s="137" t="s">
        <v>63</v>
      </c>
    </row>
    <row r="5" spans="1:8" s="13" customFormat="1" ht="29.25" customHeight="1">
      <c r="A5" s="138"/>
      <c r="B5" s="139"/>
      <c r="C5" s="141"/>
      <c r="D5" s="137"/>
      <c r="E5" s="137"/>
      <c r="F5" s="137"/>
      <c r="G5" s="137"/>
      <c r="H5" s="137"/>
    </row>
    <row r="6" spans="1:8" s="13" customFormat="1" ht="29.25" customHeight="1">
      <c r="A6" s="138"/>
      <c r="B6" s="139"/>
      <c r="C6" s="142"/>
      <c r="D6" s="137"/>
      <c r="E6" s="137"/>
      <c r="F6" s="137"/>
      <c r="G6" s="137"/>
      <c r="H6" s="137"/>
    </row>
    <row r="7" spans="1:248" s="8" customFormat="1" ht="47.25" customHeight="1">
      <c r="A7" s="65" t="s">
        <v>64</v>
      </c>
      <c r="B7" s="68">
        <f>SUM(C7:G7)</f>
        <v>41181.41</v>
      </c>
      <c r="C7" s="68">
        <f>SUM(C8:C11)</f>
        <v>34902.29</v>
      </c>
      <c r="D7" s="68">
        <f>SUM(D8:D10)</f>
        <v>6279.120000000001</v>
      </c>
      <c r="E7" s="68"/>
      <c r="F7" s="68"/>
      <c r="G7" s="80"/>
      <c r="H7" s="6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106" t="s">
        <v>115</v>
      </c>
      <c r="B8" s="68">
        <v>36949.06</v>
      </c>
      <c r="C8" s="68">
        <v>31530.29</v>
      </c>
      <c r="D8" s="68">
        <v>5418.77</v>
      </c>
      <c r="E8" s="68"/>
      <c r="F8" s="68"/>
      <c r="G8" s="80"/>
      <c r="H8" s="68"/>
      <c r="I8" s="8"/>
    </row>
    <row r="9" spans="1:8" ht="47.25" customHeight="1">
      <c r="A9" s="106" t="s">
        <v>116</v>
      </c>
      <c r="B9" s="68">
        <v>860.35</v>
      </c>
      <c r="C9" s="68"/>
      <c r="D9" s="68">
        <v>860.35</v>
      </c>
      <c r="E9" s="68"/>
      <c r="F9" s="68"/>
      <c r="G9" s="80"/>
      <c r="H9" s="68"/>
    </row>
    <row r="10" spans="1:8" ht="47.25" customHeight="1">
      <c r="A10" s="106" t="s">
        <v>117</v>
      </c>
      <c r="B10" s="68">
        <v>2248</v>
      </c>
      <c r="C10" s="68">
        <v>2248</v>
      </c>
      <c r="D10" s="68"/>
      <c r="E10" s="68"/>
      <c r="F10" s="68"/>
      <c r="G10" s="80"/>
      <c r="H10" s="68"/>
    </row>
    <row r="11" spans="1:8" ht="47.25" customHeight="1">
      <c r="A11" s="118" t="s">
        <v>131</v>
      </c>
      <c r="B11" s="68">
        <v>1124</v>
      </c>
      <c r="C11" s="68">
        <v>1124</v>
      </c>
      <c r="D11" s="68"/>
      <c r="E11" s="68"/>
      <c r="F11" s="68"/>
      <c r="G11" s="80"/>
      <c r="H11" s="68"/>
    </row>
    <row r="12" spans="1:8" ht="47.25" customHeight="1">
      <c r="A12" s="69"/>
      <c r="B12" s="68"/>
      <c r="C12" s="68"/>
      <c r="D12" s="68"/>
      <c r="E12" s="68"/>
      <c r="F12" s="68"/>
      <c r="G12" s="80"/>
      <c r="H12" s="68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3888888888888" right="0.8263888888888888" top="1.1020833333333333" bottom="0.5902777777777778" header="0.5118055555555555" footer="0.511805555555555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II20"/>
  <sheetViews>
    <sheetView showGridLines="0" showZeros="0" view="pageBreakPreview" zoomScaleNormal="130" zoomScaleSheetLayoutView="100" zoomScalePageLayoutView="0" workbookViewId="0" topLeftCell="A1">
      <selection activeCell="A2" sqref="A2"/>
    </sheetView>
  </sheetViews>
  <sheetFormatPr defaultColWidth="9.16015625" defaultRowHeight="27.75" customHeight="1"/>
  <cols>
    <col min="1" max="1" width="54.33203125" style="71" customWidth="1"/>
    <col min="2" max="2" width="16" style="71" customWidth="1"/>
    <col min="3" max="3" width="16.66015625" style="71" customWidth="1"/>
    <col min="4" max="4" width="16.83203125" style="71" customWidth="1"/>
    <col min="5" max="5" width="28.66015625" style="71" customWidth="1"/>
    <col min="6" max="243" width="7.66015625" style="71" customWidth="1"/>
    <col min="244" max="244" width="9.16015625" style="62" bestFit="1" customWidth="1"/>
    <col min="245" max="16384" width="9.16015625" style="62" customWidth="1"/>
  </cols>
  <sheetData>
    <row r="1" ht="27.75" customHeight="1">
      <c r="A1" s="61"/>
    </row>
    <row r="2" spans="1:5" s="72" customFormat="1" ht="34.5" customHeight="1">
      <c r="A2" s="63" t="s">
        <v>136</v>
      </c>
      <c r="B2" s="63"/>
      <c r="C2" s="63"/>
      <c r="D2" s="63"/>
      <c r="E2" s="63"/>
    </row>
    <row r="3" s="64" customFormat="1" ht="30.75" customHeight="1">
      <c r="E3" s="64" t="s">
        <v>1</v>
      </c>
    </row>
    <row r="4" spans="1:243" s="74" customFormat="1" ht="39.75" customHeight="1">
      <c r="A4" s="138" t="s">
        <v>67</v>
      </c>
      <c r="B4" s="66" t="s">
        <v>68</v>
      </c>
      <c r="C4" s="66"/>
      <c r="D4" s="66"/>
      <c r="E4" s="144" t="s">
        <v>69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</row>
    <row r="5" spans="1:243" s="74" customFormat="1" ht="39.75" customHeight="1">
      <c r="A5" s="143"/>
      <c r="B5" s="65" t="s">
        <v>70</v>
      </c>
      <c r="C5" s="65" t="s">
        <v>58</v>
      </c>
      <c r="D5" s="65" t="s">
        <v>59</v>
      </c>
      <c r="E5" s="144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</row>
    <row r="6" spans="1:243" s="115" customFormat="1" ht="34.5" customHeight="1">
      <c r="A6" s="113" t="s">
        <v>107</v>
      </c>
      <c r="B6" s="108">
        <f>C6+D6</f>
        <v>41181.41</v>
      </c>
      <c r="C6" s="109">
        <f>C7+C11+C14+C17</f>
        <v>34902.29</v>
      </c>
      <c r="D6" s="109">
        <f>D7+D11+D14+D17</f>
        <v>6279.120000000001</v>
      </c>
      <c r="E6" s="110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</row>
    <row r="7" spans="1:243" s="112" customFormat="1" ht="34.5" customHeight="1">
      <c r="A7" s="107" t="s">
        <v>65</v>
      </c>
      <c r="B7" s="108">
        <f>C7+D7</f>
        <v>36949.06</v>
      </c>
      <c r="C7" s="109">
        <f>C8</f>
        <v>31530.29</v>
      </c>
      <c r="D7" s="109">
        <f>D8</f>
        <v>5418.77</v>
      </c>
      <c r="E7" s="110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</row>
    <row r="8" spans="1:5" ht="34.5" customHeight="1">
      <c r="A8" s="76" t="s">
        <v>71</v>
      </c>
      <c r="B8" s="68">
        <v>36949.06</v>
      </c>
      <c r="C8" s="68">
        <v>31530.29</v>
      </c>
      <c r="D8" s="68">
        <v>5418.77</v>
      </c>
      <c r="E8" s="67"/>
    </row>
    <row r="9" spans="1:5" ht="34.5" customHeight="1">
      <c r="A9" s="77" t="s">
        <v>72</v>
      </c>
      <c r="B9" s="68">
        <v>31530.29</v>
      </c>
      <c r="C9" s="68">
        <v>31530.29</v>
      </c>
      <c r="D9" s="68">
        <v>0</v>
      </c>
      <c r="E9" s="67"/>
    </row>
    <row r="10" spans="1:5" ht="34.5" customHeight="1">
      <c r="A10" s="77" t="s">
        <v>73</v>
      </c>
      <c r="B10" s="68">
        <v>5418.77</v>
      </c>
      <c r="C10" s="68"/>
      <c r="D10" s="68">
        <v>5418.77</v>
      </c>
      <c r="E10" s="67"/>
    </row>
    <row r="11" spans="1:243" s="112" customFormat="1" ht="34.5" customHeight="1">
      <c r="A11" s="107" t="s">
        <v>116</v>
      </c>
      <c r="B11" s="108">
        <f>C11+D11</f>
        <v>860.35</v>
      </c>
      <c r="C11" s="109"/>
      <c r="D11" s="109">
        <v>860.35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</row>
    <row r="12" spans="1:5" ht="34.5" customHeight="1">
      <c r="A12" s="76" t="s">
        <v>118</v>
      </c>
      <c r="B12" s="68">
        <v>860.35</v>
      </c>
      <c r="C12" s="68"/>
      <c r="D12" s="68">
        <v>860.35</v>
      </c>
      <c r="E12" s="67"/>
    </row>
    <row r="13" spans="1:5" ht="34.5" customHeight="1">
      <c r="A13" s="77" t="s">
        <v>119</v>
      </c>
      <c r="B13" s="68">
        <v>860.35</v>
      </c>
      <c r="C13" s="68"/>
      <c r="D13" s="68">
        <v>860.35</v>
      </c>
      <c r="E13" s="67"/>
    </row>
    <row r="14" spans="1:243" s="112" customFormat="1" ht="34.5" customHeight="1">
      <c r="A14" s="107" t="s">
        <v>66</v>
      </c>
      <c r="B14" s="109">
        <f aca="true" t="shared" si="0" ref="B14:B19">C14+D14</f>
        <v>2248</v>
      </c>
      <c r="C14" s="68">
        <v>2248</v>
      </c>
      <c r="D14" s="109"/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</row>
    <row r="15" spans="1:5" ht="34.5" customHeight="1">
      <c r="A15" s="76" t="s">
        <v>74</v>
      </c>
      <c r="B15" s="68">
        <v>2248</v>
      </c>
      <c r="C15" s="68">
        <v>2248</v>
      </c>
      <c r="D15" s="68"/>
      <c r="E15" s="67"/>
    </row>
    <row r="16" spans="1:5" ht="34.5" customHeight="1">
      <c r="A16" s="77" t="s">
        <v>75</v>
      </c>
      <c r="B16" s="68">
        <v>2248</v>
      </c>
      <c r="C16" s="68">
        <v>2248</v>
      </c>
      <c r="D16" s="68"/>
      <c r="E16" s="67"/>
    </row>
    <row r="17" spans="1:243" s="112" customFormat="1" ht="34.5" customHeight="1">
      <c r="A17" s="120" t="s">
        <v>131</v>
      </c>
      <c r="B17" s="108">
        <f t="shared" si="0"/>
        <v>1124</v>
      </c>
      <c r="C17" s="75">
        <v>1124</v>
      </c>
      <c r="D17" s="109"/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</row>
    <row r="18" spans="1:5" ht="34.5" customHeight="1">
      <c r="A18" s="121" t="s">
        <v>132</v>
      </c>
      <c r="B18" s="75">
        <f t="shared" si="0"/>
        <v>1124</v>
      </c>
      <c r="C18" s="75">
        <v>1124</v>
      </c>
      <c r="D18" s="68"/>
      <c r="E18" s="67"/>
    </row>
    <row r="19" spans="1:5" ht="34.5" customHeight="1">
      <c r="A19" s="122" t="s">
        <v>133</v>
      </c>
      <c r="B19" s="75">
        <f t="shared" si="0"/>
        <v>1124</v>
      </c>
      <c r="C19" s="75">
        <v>1124</v>
      </c>
      <c r="D19" s="68"/>
      <c r="E19" s="67"/>
    </row>
    <row r="20" ht="27.75" customHeight="1">
      <c r="A20" s="70" t="s">
        <v>76</v>
      </c>
    </row>
  </sheetData>
  <sheetProtection/>
  <mergeCells count="2">
    <mergeCell ref="A4:A5"/>
    <mergeCell ref="E4:E5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I40"/>
  <sheetViews>
    <sheetView showGridLines="0" showZeros="0" view="pageBreakPreview" zoomScaleNormal="130" zoomScaleSheetLayoutView="100" zoomScalePageLayoutView="0" workbookViewId="0" topLeftCell="A1">
      <selection activeCell="A2" sqref="A2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spans="1:5" ht="33.75" customHeight="1">
      <c r="A1" s="61"/>
      <c r="B1" s="62"/>
      <c r="C1" s="62"/>
      <c r="D1" s="62"/>
      <c r="E1" s="62"/>
    </row>
    <row r="2" spans="1:243" ht="39.75" customHeight="1">
      <c r="A2" s="63" t="s">
        <v>137</v>
      </c>
      <c r="B2" s="63"/>
      <c r="C2" s="63"/>
      <c r="D2" s="63"/>
      <c r="E2" s="6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64"/>
      <c r="B3" s="64"/>
      <c r="C3" s="64"/>
      <c r="D3" s="64"/>
      <c r="E3" s="64" t="s">
        <v>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138" t="s">
        <v>67</v>
      </c>
      <c r="B4" s="66" t="s">
        <v>68</v>
      </c>
      <c r="C4" s="66"/>
      <c r="D4" s="66"/>
      <c r="E4" s="144" t="s">
        <v>69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138"/>
      <c r="B5" s="65" t="s">
        <v>70</v>
      </c>
      <c r="C5" s="65" t="s">
        <v>77</v>
      </c>
      <c r="D5" s="65" t="s">
        <v>78</v>
      </c>
      <c r="E5" s="14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65" t="s">
        <v>64</v>
      </c>
      <c r="B6" s="68">
        <f>C6+D6</f>
        <v>34902.28999999999</v>
      </c>
      <c r="C6" s="68">
        <f>C7+C37+C16</f>
        <v>30638.289999999997</v>
      </c>
      <c r="D6" s="68">
        <f>D7+D37+D16</f>
        <v>4264</v>
      </c>
      <c r="E6" s="6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69" t="s">
        <v>79</v>
      </c>
      <c r="B7" s="68">
        <f aca="true" t="shared" si="0" ref="B7:B35">C7+D7</f>
        <v>30385.87</v>
      </c>
      <c r="C7" s="68">
        <f>SUM(C8:C15)</f>
        <v>30385.87</v>
      </c>
      <c r="D7" s="68"/>
      <c r="E7" s="6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69" t="s">
        <v>80</v>
      </c>
      <c r="B8" s="68">
        <f t="shared" si="0"/>
        <v>3899.94</v>
      </c>
      <c r="C8" s="68">
        <v>3899.94</v>
      </c>
      <c r="D8" s="68"/>
      <c r="E8" s="6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69" t="s">
        <v>81</v>
      </c>
      <c r="B9" s="68">
        <f t="shared" si="0"/>
        <v>12316.73</v>
      </c>
      <c r="C9" s="68">
        <v>12316.73</v>
      </c>
      <c r="D9" s="68"/>
      <c r="E9" s="6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69" t="s">
        <v>82</v>
      </c>
      <c r="B10" s="68">
        <f t="shared" si="0"/>
        <v>860</v>
      </c>
      <c r="C10" s="68">
        <v>860</v>
      </c>
      <c r="D10" s="68"/>
      <c r="E10" s="6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116" t="s">
        <v>121</v>
      </c>
      <c r="B11" s="68">
        <f t="shared" si="0"/>
        <v>220</v>
      </c>
      <c r="C11" s="68">
        <v>220</v>
      </c>
      <c r="D11" s="68"/>
      <c r="E11" s="67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69" t="s">
        <v>85</v>
      </c>
      <c r="B12" s="68">
        <f t="shared" si="0"/>
        <v>9716</v>
      </c>
      <c r="C12" s="68">
        <v>9716</v>
      </c>
      <c r="D12" s="68"/>
      <c r="E12" s="6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116" t="s">
        <v>120</v>
      </c>
      <c r="B13" s="68">
        <f t="shared" si="0"/>
        <v>1.2</v>
      </c>
      <c r="C13" s="68">
        <v>1.2</v>
      </c>
      <c r="D13" s="68"/>
      <c r="E13" s="6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69" t="s">
        <v>83</v>
      </c>
      <c r="B14" s="68">
        <f t="shared" si="0"/>
        <v>1124</v>
      </c>
      <c r="C14" s="68">
        <v>1124</v>
      </c>
      <c r="D14" s="68"/>
      <c r="E14" s="6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69" t="s">
        <v>84</v>
      </c>
      <c r="B15" s="68">
        <f t="shared" si="0"/>
        <v>2248</v>
      </c>
      <c r="C15" s="68">
        <v>2248</v>
      </c>
      <c r="D15" s="68"/>
      <c r="E15" s="67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69" t="s">
        <v>87</v>
      </c>
      <c r="B16" s="68">
        <f t="shared" si="0"/>
        <v>4264</v>
      </c>
      <c r="C16" s="68"/>
      <c r="D16" s="68">
        <f>SUM(D17:D36)</f>
        <v>4264</v>
      </c>
      <c r="E16" s="67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69" t="s">
        <v>88</v>
      </c>
      <c r="B17" s="68">
        <f t="shared" si="0"/>
        <v>380</v>
      </c>
      <c r="C17" s="68"/>
      <c r="D17" s="68">
        <v>380</v>
      </c>
      <c r="E17" s="67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69" t="s">
        <v>89</v>
      </c>
      <c r="B18" s="68">
        <f t="shared" si="0"/>
        <v>40</v>
      </c>
      <c r="C18" s="68"/>
      <c r="D18" s="68">
        <v>40</v>
      </c>
      <c r="E18" s="67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69" t="s">
        <v>90</v>
      </c>
      <c r="B19" s="68">
        <f t="shared" si="0"/>
        <v>5</v>
      </c>
      <c r="C19" s="68"/>
      <c r="D19" s="68">
        <v>5</v>
      </c>
      <c r="E19" s="6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69" t="s">
        <v>91</v>
      </c>
      <c r="B20" s="68">
        <f t="shared" si="0"/>
        <v>5</v>
      </c>
      <c r="C20" s="68"/>
      <c r="D20" s="68">
        <v>5</v>
      </c>
      <c r="E20" s="6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4.5" customHeight="1">
      <c r="A21" s="69" t="s">
        <v>92</v>
      </c>
      <c r="B21" s="68">
        <f t="shared" si="0"/>
        <v>65</v>
      </c>
      <c r="C21" s="68"/>
      <c r="D21" s="68">
        <v>65</v>
      </c>
      <c r="E21" s="6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ht="34.5" customHeight="1">
      <c r="A22" s="69" t="s">
        <v>93</v>
      </c>
      <c r="B22" s="68">
        <f t="shared" si="0"/>
        <v>680</v>
      </c>
      <c r="C22" s="68"/>
      <c r="D22" s="68">
        <v>680</v>
      </c>
      <c r="E22" s="6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ht="34.5" customHeight="1">
      <c r="A23" s="69" t="s">
        <v>94</v>
      </c>
      <c r="B23" s="68">
        <f t="shared" si="0"/>
        <v>60</v>
      </c>
      <c r="C23" s="68"/>
      <c r="D23" s="68">
        <v>60</v>
      </c>
      <c r="E23" s="6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spans="1:243" ht="34.5" customHeight="1">
      <c r="A24" s="69" t="s">
        <v>95</v>
      </c>
      <c r="B24" s="68">
        <f t="shared" si="0"/>
        <v>65</v>
      </c>
      <c r="C24" s="68"/>
      <c r="D24" s="68">
        <v>65</v>
      </c>
      <c r="E24" s="6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243" ht="34.5" customHeight="1">
      <c r="A25" s="69" t="s">
        <v>96</v>
      </c>
      <c r="B25" s="68">
        <f t="shared" si="0"/>
        <v>363</v>
      </c>
      <c r="C25" s="68"/>
      <c r="D25" s="68">
        <v>363</v>
      </c>
      <c r="E25" s="6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</row>
    <row r="26" spans="1:243" ht="34.5" customHeight="1">
      <c r="A26" s="69" t="s">
        <v>97</v>
      </c>
      <c r="B26" s="68">
        <f t="shared" si="0"/>
        <v>90</v>
      </c>
      <c r="C26" s="68"/>
      <c r="D26" s="68">
        <v>90</v>
      </c>
      <c r="E26" s="6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</row>
    <row r="27" spans="1:243" ht="34.5" customHeight="1">
      <c r="A27" s="69" t="s">
        <v>98</v>
      </c>
      <c r="B27" s="68">
        <f t="shared" si="0"/>
        <v>260</v>
      </c>
      <c r="C27" s="68"/>
      <c r="D27" s="68">
        <v>260</v>
      </c>
      <c r="E27" s="67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</row>
    <row r="28" spans="1:243" ht="34.5" customHeight="1">
      <c r="A28" s="118" t="s">
        <v>127</v>
      </c>
      <c r="B28" s="68">
        <f t="shared" si="0"/>
        <v>5</v>
      </c>
      <c r="C28" s="68"/>
      <c r="D28" s="68">
        <v>5</v>
      </c>
      <c r="E28" s="67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</row>
    <row r="29" spans="1:243" ht="34.5" customHeight="1">
      <c r="A29" s="69" t="s">
        <v>99</v>
      </c>
      <c r="B29" s="68">
        <f t="shared" si="0"/>
        <v>20</v>
      </c>
      <c r="C29" s="68"/>
      <c r="D29" s="68">
        <v>20</v>
      </c>
      <c r="E29" s="67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</row>
    <row r="30" spans="1:243" ht="34.5" customHeight="1">
      <c r="A30" s="69" t="s">
        <v>100</v>
      </c>
      <c r="B30" s="68">
        <f t="shared" si="0"/>
        <v>10</v>
      </c>
      <c r="C30" s="68"/>
      <c r="D30" s="68">
        <v>10</v>
      </c>
      <c r="E30" s="6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</row>
    <row r="31" spans="1:243" ht="34.5" customHeight="1">
      <c r="A31" s="69" t="s">
        <v>101</v>
      </c>
      <c r="B31" s="68">
        <f t="shared" si="0"/>
        <v>385</v>
      </c>
      <c r="C31" s="68"/>
      <c r="D31" s="68">
        <v>385</v>
      </c>
      <c r="E31" s="67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</row>
    <row r="32" spans="1:243" ht="34.5" customHeight="1">
      <c r="A32" s="69" t="s">
        <v>102</v>
      </c>
      <c r="B32" s="68">
        <f t="shared" si="0"/>
        <v>350</v>
      </c>
      <c r="C32" s="68"/>
      <c r="D32" s="68">
        <v>350</v>
      </c>
      <c r="E32" s="67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</row>
    <row r="33" spans="1:243" ht="34.5" customHeight="1">
      <c r="A33" s="117" t="s">
        <v>122</v>
      </c>
      <c r="B33" s="68">
        <f t="shared" si="0"/>
        <v>190</v>
      </c>
      <c r="C33" s="68"/>
      <c r="D33" s="68">
        <v>190</v>
      </c>
      <c r="E33" s="6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</row>
    <row r="34" spans="1:243" ht="34.5" customHeight="1">
      <c r="A34" s="69" t="s">
        <v>103</v>
      </c>
      <c r="B34" s="68">
        <f t="shared" si="0"/>
        <v>200</v>
      </c>
      <c r="C34" s="68"/>
      <c r="D34" s="68">
        <v>200</v>
      </c>
      <c r="E34" s="67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</row>
    <row r="35" spans="1:243" ht="34.5" customHeight="1">
      <c r="A35" s="69" t="s">
        <v>104</v>
      </c>
      <c r="B35" s="68">
        <f t="shared" si="0"/>
        <v>100</v>
      </c>
      <c r="C35" s="68"/>
      <c r="D35" s="68">
        <v>100</v>
      </c>
      <c r="E35" s="67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</row>
    <row r="36" spans="1:243" ht="34.5" customHeight="1">
      <c r="A36" s="69" t="s">
        <v>105</v>
      </c>
      <c r="B36" s="68">
        <f>C36+D36</f>
        <v>991</v>
      </c>
      <c r="C36" s="68"/>
      <c r="D36" s="68">
        <v>991</v>
      </c>
      <c r="E36" s="6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</row>
    <row r="37" spans="1:243" ht="34.5" customHeight="1">
      <c r="A37" s="69" t="s">
        <v>86</v>
      </c>
      <c r="B37" s="68">
        <f>C37+D37</f>
        <v>252.42000000000002</v>
      </c>
      <c r="C37" s="68">
        <f>SUM(C38:C39)</f>
        <v>252.42000000000002</v>
      </c>
      <c r="D37" s="68"/>
      <c r="E37" s="67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</row>
    <row r="38" spans="1:243" ht="34.5" customHeight="1">
      <c r="A38" s="118" t="s">
        <v>128</v>
      </c>
      <c r="B38" s="68">
        <f>C38+D38</f>
        <v>82.42</v>
      </c>
      <c r="C38" s="68">
        <v>82.42</v>
      </c>
      <c r="D38" s="68"/>
      <c r="E38" s="67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</row>
    <row r="39" spans="1:243" ht="34.5" customHeight="1">
      <c r="A39" s="118" t="s">
        <v>129</v>
      </c>
      <c r="B39" s="68">
        <f>C39+D39</f>
        <v>170</v>
      </c>
      <c r="C39" s="68">
        <v>170</v>
      </c>
      <c r="D39" s="68"/>
      <c r="E39" s="6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</row>
    <row r="40" spans="1:5" ht="29.25" customHeight="1">
      <c r="A40" s="70" t="s">
        <v>106</v>
      </c>
      <c r="B40" s="62"/>
      <c r="C40" s="62"/>
      <c r="D40" s="62"/>
      <c r="E40" s="62"/>
    </row>
  </sheetData>
  <sheetProtection/>
  <mergeCells count="2">
    <mergeCell ref="A4:A5"/>
    <mergeCell ref="E4:E5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zoomScalePageLayoutView="0" workbookViewId="0" topLeftCell="A1">
      <selection activeCell="A2" sqref="A2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29"/>
    </row>
    <row r="2" spans="1:5" s="6" customFormat="1" ht="34.5" customHeight="1">
      <c r="A2" s="5" t="s">
        <v>138</v>
      </c>
      <c r="B2" s="5"/>
      <c r="C2" s="5"/>
      <c r="D2" s="5"/>
      <c r="E2" s="5"/>
    </row>
    <row r="3" s="7" customFormat="1" ht="30.75" customHeight="1">
      <c r="E3" s="7" t="s">
        <v>1</v>
      </c>
    </row>
    <row r="4" spans="1:243" s="9" customFormat="1" ht="39.75" customHeight="1">
      <c r="A4" s="132" t="s">
        <v>67</v>
      </c>
      <c r="B4" s="88" t="s">
        <v>68</v>
      </c>
      <c r="C4" s="88"/>
      <c r="D4" s="88"/>
      <c r="E4" s="146" t="s">
        <v>69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45"/>
      <c r="B5" s="11" t="s">
        <v>70</v>
      </c>
      <c r="C5" s="11" t="s">
        <v>58</v>
      </c>
      <c r="D5" s="11" t="s">
        <v>59</v>
      </c>
      <c r="E5" s="14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28" t="s">
        <v>64</v>
      </c>
      <c r="B6" s="89">
        <v>0</v>
      </c>
      <c r="C6" s="25"/>
      <c r="D6" s="25"/>
      <c r="E6" s="9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91"/>
      <c r="B7" s="89"/>
      <c r="C7" s="25"/>
      <c r="D7" s="25"/>
      <c r="E7" s="90"/>
    </row>
    <row r="8" spans="1:5" ht="34.5" customHeight="1">
      <c r="A8" s="92"/>
      <c r="B8" s="89"/>
      <c r="C8" s="25"/>
      <c r="D8" s="25"/>
      <c r="E8" s="90"/>
    </row>
    <row r="9" spans="1:5" ht="34.5" customHeight="1">
      <c r="A9" s="93"/>
      <c r="B9" s="89"/>
      <c r="C9" s="25"/>
      <c r="D9" s="25"/>
      <c r="E9" s="90"/>
    </row>
    <row r="10" spans="1:5" ht="34.5" customHeight="1">
      <c r="A10" s="28"/>
      <c r="B10" s="89"/>
      <c r="C10" s="25"/>
      <c r="D10" s="25"/>
      <c r="E10" s="90"/>
    </row>
    <row r="11" spans="1:5" ht="34.5" customHeight="1">
      <c r="A11" s="21"/>
      <c r="B11" s="89"/>
      <c r="C11" s="25"/>
      <c r="D11" s="25"/>
      <c r="E11" s="90"/>
    </row>
    <row r="12" spans="1:5" ht="34.5" customHeight="1">
      <c r="A12" s="92"/>
      <c r="B12" s="89"/>
      <c r="C12" s="25"/>
      <c r="D12" s="25"/>
      <c r="E12" s="90"/>
    </row>
    <row r="13" spans="1:5" ht="34.5" customHeight="1">
      <c r="A13" s="93"/>
      <c r="B13" s="89"/>
      <c r="C13" s="25"/>
      <c r="D13" s="25"/>
      <c r="E13" s="90"/>
    </row>
    <row r="14" spans="1:5" ht="34.5" customHeight="1">
      <c r="A14" s="28"/>
      <c r="B14" s="89"/>
      <c r="C14" s="25"/>
      <c r="D14" s="25"/>
      <c r="E14" s="90"/>
    </row>
    <row r="15" spans="1:5" ht="34.5" customHeight="1">
      <c r="A15" s="28"/>
      <c r="B15" s="89"/>
      <c r="C15" s="25"/>
      <c r="D15" s="25"/>
      <c r="E15" s="90"/>
    </row>
    <row r="16" spans="1:5" ht="34.5" customHeight="1">
      <c r="A16" s="28"/>
      <c r="B16" s="89"/>
      <c r="C16" s="25"/>
      <c r="D16" s="25"/>
      <c r="E16" s="90"/>
    </row>
    <row r="17" ht="27.75" customHeight="1">
      <c r="A17" s="27" t="s">
        <v>76</v>
      </c>
    </row>
  </sheetData>
  <sheetProtection/>
  <mergeCells count="2">
    <mergeCell ref="A4:A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韩伟</dc:creator>
  <cp:keywords/>
  <dc:description/>
  <cp:lastModifiedBy>User</cp:lastModifiedBy>
  <cp:lastPrinted>2017-01-12T02:17:46Z</cp:lastPrinted>
  <dcterms:created xsi:type="dcterms:W3CDTF">2016-02-18T02:32:40Z</dcterms:created>
  <dcterms:modified xsi:type="dcterms:W3CDTF">2021-05-24T12:52:41Z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