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185" tabRatio="394" firstSheet="2" activeTab="6"/>
  </bookViews>
  <sheets>
    <sheet name="WTFQPVQ" sheetId="1" state="hidden" r:id="rId1"/>
    <sheet name="results" sheetId="2" state="hidden" r:id="rId2"/>
    <sheet name="总" sheetId="3" r:id="rId3"/>
    <sheet name="附件1" sheetId="4" r:id="rId4"/>
    <sheet name="附件2" sheetId="5" r:id="rId5"/>
    <sheet name="附件3" sheetId="6" r:id="rId6"/>
    <sheet name="附件4" sheetId="7" r:id="rId7"/>
    <sheet name="附件5" sheetId="8" r:id="rId8"/>
    <sheet name="附件6" sheetId="9" r:id="rId9"/>
    <sheet name="附件7" sheetId="10" r:id="rId10"/>
    <sheet name="附件8" sheetId="11" r:id="rId11"/>
  </sheets>
  <definedNames>
    <definedName name="_xlnm.Print_Area" localSheetId="6">'附件4'!$A$1:$H$10</definedName>
    <definedName name="_xlnm.Print_Area" localSheetId="2">'总'!$A$1:$K$24</definedName>
  </definedNames>
  <calcPr fullCalcOnLoad="1"/>
</workbook>
</file>

<file path=xl/sharedStrings.xml><?xml version="1.0" encoding="utf-8"?>
<sst xmlns="http://schemas.openxmlformats.org/spreadsheetml/2006/main" count="198" uniqueCount="139">
  <si>
    <t>区政协2017年部门预算</t>
  </si>
  <si>
    <t>和平区政协2017年财政拨款收支预算总表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</si>
  <si>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</si>
  <si>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</si>
  <si>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</si>
  <si>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</si>
  <si>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</si>
  <si>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</si>
  <si>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</si>
  <si>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</si>
  <si>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</si>
  <si>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</si>
  <si>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</si>
  <si>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</si>
  <si>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</si>
  <si>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</si>
  <si>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</si>
  <si>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</si>
  <si>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</si>
  <si>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</si>
  <si>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</si>
  <si>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</si>
  <si>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</si>
  <si>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</si>
  <si>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</si>
  <si>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</si>
  <si>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</si>
  <si>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</si>
  <si>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</si>
  <si>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</si>
  <si>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</si>
  <si>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</si>
  <si>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</si>
  <si>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</si>
  <si>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</si>
  <si>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</si>
  <si>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和平区政协2017年部门预算总表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</si>
  <si>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</si>
  <si>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</si>
  <si>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</si>
  <si>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</si>
  <si>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</si>
  <si>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</si>
  <si>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</si>
  <si>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</si>
  <si>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</si>
  <si>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</si>
  <si>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</si>
  <si>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和平区政协2017年部门收入预算总表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</si>
  <si>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</si>
  <si>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</si>
  <si>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</si>
  <si>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</si>
  <si>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</si>
  <si>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</si>
  <si>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</si>
  <si>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</si>
  <si>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</si>
  <si>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</si>
  <si>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</si>
  <si>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</si>
  <si>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</si>
  <si>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和平区政协2017年部门支出预算总表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</si>
  <si>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</si>
  <si>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</si>
  <si>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</si>
  <si>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</si>
  <si>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</si>
  <si>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</si>
  <si>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</si>
  <si>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</si>
  <si>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t>合  计</t>
  </si>
  <si>
    <t>一般公共服务支出</t>
  </si>
  <si>
    <t xml:space="preserve">   委员视察</t>
  </si>
  <si>
    <t xml:space="preserve">  民主党派及工商联事务</t>
  </si>
  <si>
    <t>社会保障和就业支出</t>
  </si>
  <si>
    <t xml:space="preserve">  行政事业单位离退休</t>
  </si>
  <si>
    <t>医疗卫生与计划生育支出</t>
  </si>
  <si>
    <t>和平区政协2017年财政拨款支出预算表</t>
  </si>
  <si>
    <t>项        目</t>
  </si>
  <si>
    <t>预  算  资  金</t>
  </si>
  <si>
    <t>备    注</t>
  </si>
  <si>
    <t>合   计</t>
  </si>
  <si>
    <t xml:space="preserve"> 政协事务</t>
  </si>
  <si>
    <t xml:space="preserve"> 行政运行</t>
  </si>
  <si>
    <t xml:space="preserve">     一般行政管理</t>
  </si>
  <si>
    <t xml:space="preserve">     政协会议</t>
  </si>
  <si>
    <t xml:space="preserve"> 参政议政</t>
  </si>
  <si>
    <t xml:space="preserve">     行政运行</t>
  </si>
  <si>
    <t>社会保险和就业支出</t>
  </si>
  <si>
    <t xml:space="preserve">    行政事业单位基本养老保险缴费支出</t>
  </si>
  <si>
    <t xml:space="preserve">  医疗保障</t>
  </si>
  <si>
    <t xml:space="preserve">    行政单位医疗</t>
  </si>
  <si>
    <t>注：各部门预算草案中本表按政府收支功能分类填列，包括类、款、项三级科目。</t>
  </si>
  <si>
    <t>和平区政协2017年财政拨款基本支出预算表</t>
  </si>
  <si>
    <t>人员经费</t>
  </si>
  <si>
    <t>公用经费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</si>
  <si>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</si>
  <si>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</si>
  <si>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</si>
  <si>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</si>
  <si>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</si>
  <si>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</si>
  <si>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</si>
  <si>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>商品和服务支出</t>
  </si>
  <si>
    <t xml:space="preserve">  办公费</t>
  </si>
  <si>
    <t xml:space="preserve">  印刷费</t>
  </si>
  <si>
    <t xml:space="preserve">  咨询费</t>
  </si>
  <si>
    <t xml:space="preserve">  公务用车运行维护费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</si>
  <si>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</si>
  <si>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</si>
  <si>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</si>
  <si>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</si>
  <si>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公务接待费</t>
  </si>
  <si>
    <t xml:space="preserve">  差旅费</t>
  </si>
  <si>
    <t xml:space="preserve">  会议费</t>
  </si>
  <si>
    <t xml:space="preserve">  培训费</t>
  </si>
  <si>
    <t xml:space="preserve">  租赁费</t>
  </si>
  <si>
    <t xml:space="preserve">  维（护）修费</t>
  </si>
  <si>
    <t xml:space="preserve">  劳务费</t>
  </si>
  <si>
    <t xml:space="preserve">  工会经费</t>
  </si>
  <si>
    <t xml:space="preserve">  福利费</t>
  </si>
  <si>
    <t>对个人和家庭补助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</si>
  <si>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</si>
  <si>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</si>
  <si>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</si>
  <si>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</si>
  <si>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物业补贴</t>
  </si>
  <si>
    <t xml:space="preserve">  其他对个人和家庭的补助</t>
  </si>
  <si>
    <t>注：各部门预算草案中本表按政府收支经济分类填列，包括类、款两级科目。</t>
  </si>
  <si>
    <t>和平区政协2017年政府性基金财政拨款支出预算表</t>
  </si>
  <si>
    <t>和平区政协2017年“三公”经费预算财政拨款情况表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</si>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</sst>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\$#,##0;\(\$#,##0\)"/>
    <numFmt numFmtId="180" formatCode="0;_琀"/>
    <numFmt numFmtId="181" formatCode="_-* #,##0.00&quot;$&quot;_-;\-* #,##0.00&quot;$&quot;_-;_-* &quot;-&quot;??&quot;$&quot;_-;_-@_-"/>
    <numFmt numFmtId="182" formatCode="yyyy&quot;年&quot;m&quot;月&quot;d&quot;日&quot;;@"/>
    <numFmt numFmtId="183" formatCode="_-* #,##0.00_$_-;\-* #,##0.00_$_-;_-* &quot;-&quot;??_$_-;_-@_-"/>
    <numFmt numFmtId="184" formatCode="_-* #,##0&quot;$&quot;_-;\-* #,##0&quot;$&quot;_-;_-* &quot;-&quot;&quot;$&quot;_-;_-@_-"/>
    <numFmt numFmtId="185" formatCode="_-* #,##0_$_-;\-* #,##0_$_-;_-* &quot;-&quot;_$_-;_-@_-"/>
    <numFmt numFmtId="186" formatCode="_(&quot;$&quot;* #,##0.00_);_(&quot;$&quot;* \(#,##0.00\);_(&quot;$&quot;* &quot;-&quot;??_);_(@_)"/>
    <numFmt numFmtId="187" formatCode="\$#,##0.00;\(\$#,##0.00\)"/>
    <numFmt numFmtId="188" formatCode="0.0"/>
    <numFmt numFmtId="189" formatCode=";;"/>
    <numFmt numFmtId="190" formatCode="#,##0.0"/>
    <numFmt numFmtId="191" formatCode="#,##0.0000"/>
    <numFmt numFmtId="192" formatCode="* #,##0.00;* \-#,##0.00;* &quot;&quot;??;@"/>
    <numFmt numFmtId="193" formatCode="0.0_ "/>
    <numFmt numFmtId="194" formatCode="#,##0.0_ "/>
    <numFmt numFmtId="195" formatCode="00"/>
    <numFmt numFmtId="196" formatCode="0.00_ "/>
  </numFmts>
  <fonts count="72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9"/>
      <color indexed="20"/>
      <name val="宋体"/>
      <family val="0"/>
    </font>
    <font>
      <sz val="12"/>
      <color indexed="17"/>
      <name val="楷体_GB2312"/>
      <family val="3"/>
    </font>
    <font>
      <b/>
      <sz val="18"/>
      <color indexed="62"/>
      <name val="宋体"/>
      <family val="0"/>
    </font>
    <font>
      <sz val="12"/>
      <color indexed="20"/>
      <name val="楷体_GB2312"/>
      <family val="3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9"/>
      <color indexed="17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宋体"/>
      <family val="0"/>
    </font>
    <font>
      <sz val="10"/>
      <name val="宋体"/>
      <family val="0"/>
    </font>
    <font>
      <b/>
      <sz val="21"/>
      <name val="楷体_GB2312"/>
      <family val="3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8"/>
      <name val="Arial"/>
      <family val="2"/>
    </font>
    <font>
      <sz val="12"/>
      <name val="Courier"/>
      <family val="3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6"/>
      <name val="仿宋_GB2312"/>
      <family val="3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4"/>
      <name val="宋体"/>
      <family val="0"/>
    </font>
    <font>
      <sz val="18"/>
      <name val="黑体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b/>
      <sz val="28"/>
      <name val="宋体"/>
      <family val="0"/>
    </font>
    <font>
      <sz val="24"/>
      <name val="宋体"/>
      <family val="0"/>
    </font>
    <font>
      <b/>
      <sz val="48"/>
      <name val="华文中宋"/>
      <family val="0"/>
    </font>
    <font>
      <sz val="40"/>
      <name val="华文中宋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0" fillId="17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40" fillId="12" borderId="0" applyNumberFormat="0" applyBorder="0" applyAlignment="0" applyProtection="0"/>
    <xf numFmtId="0" fontId="40" fillId="19" borderId="0" applyNumberFormat="0" applyBorder="0" applyAlignment="0" applyProtection="0"/>
    <xf numFmtId="0" fontId="6" fillId="7" borderId="0" applyNumberFormat="0" applyBorder="0" applyAlignment="0" applyProtection="0"/>
    <xf numFmtId="176" fontId="2" fillId="0" borderId="0" applyFill="0" applyBorder="0" applyAlignment="0">
      <protection/>
    </xf>
    <xf numFmtId="0" fontId="19" fillId="2" borderId="1" applyNumberFormat="0" applyAlignment="0" applyProtection="0"/>
    <xf numFmtId="0" fontId="53" fillId="22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3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3" fillId="0" borderId="0">
      <alignment/>
      <protection/>
    </xf>
    <xf numFmtId="0" fontId="30" fillId="0" borderId="0" applyProtection="0">
      <alignment/>
    </xf>
    <xf numFmtId="179" fontId="3" fillId="0" borderId="0">
      <alignment/>
      <protection/>
    </xf>
    <xf numFmtId="0" fontId="18" fillId="0" borderId="0" applyNumberFormat="0" applyFill="0" applyBorder="0" applyAlignment="0" applyProtection="0"/>
    <xf numFmtId="2" fontId="30" fillId="0" borderId="0" applyProtection="0">
      <alignment/>
    </xf>
    <xf numFmtId="0" fontId="4" fillId="8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22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Protection="0">
      <alignment/>
    </xf>
    <xf numFmtId="0" fontId="38" fillId="0" borderId="0" applyProtection="0">
      <alignment/>
    </xf>
    <xf numFmtId="0" fontId="36" fillId="3" borderId="1" applyNumberFormat="0" applyAlignment="0" applyProtection="0"/>
    <xf numFmtId="0" fontId="31" fillId="2" borderId="8" applyNumberFormat="0" applyBorder="0" applyAlignment="0" applyProtection="0"/>
    <xf numFmtId="0" fontId="36" fillId="3" borderId="1" applyNumberFormat="0" applyAlignment="0" applyProtection="0"/>
    <xf numFmtId="0" fontId="12" fillId="0" borderId="9" applyNumberFormat="0" applyFill="0" applyAlignment="0" applyProtection="0"/>
    <xf numFmtId="0" fontId="20" fillId="12" borderId="0" applyNumberFormat="0" applyBorder="0" applyAlignment="0" applyProtection="0"/>
    <xf numFmtId="37" fontId="51" fillId="0" borderId="0">
      <alignment/>
      <protection/>
    </xf>
    <xf numFmtId="0" fontId="39" fillId="0" borderId="0">
      <alignment/>
      <protection/>
    </xf>
    <xf numFmtId="0" fontId="55" fillId="0" borderId="0">
      <alignment/>
      <protection/>
    </xf>
    <xf numFmtId="0" fontId="47" fillId="0" borderId="0">
      <alignment/>
      <protection/>
    </xf>
    <xf numFmtId="0" fontId="0" fillId="4" borderId="10" applyNumberFormat="0" applyFont="0" applyAlignment="0" applyProtection="0"/>
    <xf numFmtId="0" fontId="44" fillId="2" borderId="11" applyNumberFormat="0" applyAlignment="0" applyProtection="0"/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2" applyProtection="0">
      <alignment/>
    </xf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 horizontal="centerContinuous" vertical="center"/>
      <protection/>
    </xf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>
      <alignment horizontal="centerContinuous" vertical="center"/>
      <protection/>
    </xf>
    <xf numFmtId="0" fontId="35" fillId="0" borderId="8">
      <alignment horizontal="distributed" vertical="center" wrapText="1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9" borderId="0" applyNumberFormat="0" applyBorder="0" applyAlignment="0" applyProtection="0"/>
    <xf numFmtId="0" fontId="13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Protection="0">
      <alignment vertical="center"/>
    </xf>
    <xf numFmtId="0" fontId="2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0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7" borderId="0" applyNumberFormat="0" applyBorder="0" applyAlignment="0" applyProtection="0"/>
    <xf numFmtId="0" fontId="13" fillId="9" borderId="0" applyNumberFormat="0" applyBorder="0" applyAlignment="0" applyProtection="0"/>
    <xf numFmtId="0" fontId="2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5" borderId="0" applyNumberFormat="0" applyBorder="0" applyAlignment="0" applyProtection="0"/>
    <xf numFmtId="0" fontId="2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8" borderId="0" applyProtection="0">
      <alignment vertical="center"/>
    </xf>
    <xf numFmtId="0" fontId="3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15" fillId="8" borderId="0" applyNumberFormat="0" applyBorder="0" applyAlignment="0" applyProtection="0"/>
    <xf numFmtId="0" fontId="23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7" fillId="8" borderId="0" applyNumberFormat="0" applyBorder="0" applyAlignment="0" applyProtection="0"/>
    <xf numFmtId="0" fontId="23" fillId="5" borderId="0" applyNumberFormat="0" applyBorder="0" applyAlignment="0" applyProtection="0"/>
    <xf numFmtId="0" fontId="2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177" fontId="3" fillId="0" borderId="0">
      <alignment/>
      <protection/>
    </xf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2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4" fillId="10" borderId="11" applyNumberFormat="0" applyAlignment="0" applyProtection="0"/>
    <xf numFmtId="0" fontId="44" fillId="10" borderId="1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1" fontId="35" fillId="0" borderId="8">
      <alignment vertical="center"/>
      <protection locked="0"/>
    </xf>
    <xf numFmtId="0" fontId="50" fillId="0" borderId="0">
      <alignment/>
      <protection/>
    </xf>
    <xf numFmtId="188" fontId="35" fillId="0" borderId="8">
      <alignment vertical="center"/>
      <protection locked="0"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480">
      <alignment/>
      <protection/>
    </xf>
    <xf numFmtId="0" fontId="57" fillId="0" borderId="0" xfId="0" applyFont="1" applyAlignment="1">
      <alignment/>
    </xf>
    <xf numFmtId="0" fontId="58" fillId="0" borderId="0" xfId="480" applyFont="1" applyAlignment="1">
      <alignment vertical="center"/>
      <protection/>
    </xf>
    <xf numFmtId="0" fontId="58" fillId="0" borderId="0" xfId="480" applyFont="1" applyAlignment="1">
      <alignment horizontal="center" vertical="center"/>
      <protection/>
    </xf>
    <xf numFmtId="0" fontId="59" fillId="0" borderId="0" xfId="480" applyFont="1">
      <alignment/>
      <protection/>
    </xf>
    <xf numFmtId="0" fontId="59" fillId="0" borderId="0" xfId="480" applyFont="1" applyAlignment="1">
      <alignment horizontal="right"/>
      <protection/>
    </xf>
    <xf numFmtId="0" fontId="59" fillId="0" borderId="16" xfId="480" applyFont="1" applyBorder="1" applyAlignment="1">
      <alignment horizontal="center" vertical="center" wrapText="1"/>
      <protection/>
    </xf>
    <xf numFmtId="0" fontId="59" fillId="0" borderId="16" xfId="480" applyFont="1" applyBorder="1" applyAlignment="1">
      <alignment horizontal="center" vertical="center"/>
      <protection/>
    </xf>
    <xf numFmtId="0" fontId="59" fillId="0" borderId="17" xfId="480" applyFont="1" applyBorder="1" applyAlignment="1">
      <alignment horizontal="center" vertical="center"/>
      <protection/>
    </xf>
    <xf numFmtId="0" fontId="59" fillId="0" borderId="18" xfId="480" applyFont="1" applyBorder="1" applyAlignment="1">
      <alignment horizontal="center" vertical="center"/>
      <protection/>
    </xf>
    <xf numFmtId="0" fontId="59" fillId="0" borderId="19" xfId="480" applyFont="1" applyBorder="1" applyAlignment="1">
      <alignment horizontal="center" vertical="center"/>
      <protection/>
    </xf>
    <xf numFmtId="0" fontId="59" fillId="0" borderId="0" xfId="480" applyFont="1" applyAlignment="1">
      <alignment vertical="center"/>
      <protection/>
    </xf>
    <xf numFmtId="0" fontId="60" fillId="0" borderId="0" xfId="0" applyNumberFormat="1" applyFont="1" applyFill="1" applyAlignment="1" applyProtection="1">
      <alignment horizontal="centerContinuous" vertical="top"/>
      <protection/>
    </xf>
    <xf numFmtId="0" fontId="6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189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/>
    </xf>
    <xf numFmtId="190" fontId="1" fillId="0" borderId="20" xfId="0" applyNumberFormat="1" applyFont="1" applyFill="1" applyBorder="1" applyAlignment="1" applyProtection="1">
      <alignment horizontal="right" vertical="center" wrapText="1"/>
      <protection/>
    </xf>
    <xf numFmtId="189" fontId="61" fillId="0" borderId="8" xfId="0" applyNumberFormat="1" applyFont="1" applyFill="1" applyBorder="1" applyAlignment="1" applyProtection="1">
      <alignment horizontal="left" vertical="center" wrapText="1"/>
      <protection/>
    </xf>
    <xf numFmtId="0" fontId="6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6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61" fillId="0" borderId="8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192" fontId="41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right" vertical="top"/>
    </xf>
    <xf numFmtId="192" fontId="60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8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 applyProtection="1">
      <alignment horizontal="right" vertical="center" wrapText="1"/>
      <protection/>
    </xf>
    <xf numFmtId="190" fontId="61" fillId="0" borderId="22" xfId="0" applyNumberFormat="1" applyFont="1" applyFill="1" applyBorder="1" applyAlignment="1" applyProtection="1">
      <alignment horizontal="right" vertical="center" wrapText="1"/>
      <protection/>
    </xf>
    <xf numFmtId="190" fontId="61" fillId="0" borderId="23" xfId="0" applyNumberFormat="1" applyFont="1" applyFill="1" applyBorder="1" applyAlignment="1" applyProtection="1">
      <alignment horizontal="right" vertical="center" wrapText="1"/>
      <protection/>
    </xf>
    <xf numFmtId="0" fontId="61" fillId="0" borderId="8" xfId="0" applyFont="1" applyFill="1" applyBorder="1" applyAlignment="1">
      <alignment horizontal="left" vertical="center"/>
    </xf>
    <xf numFmtId="193" fontId="61" fillId="0" borderId="8" xfId="0" applyNumberFormat="1" applyFont="1" applyFill="1" applyBorder="1" applyAlignment="1">
      <alignment horizontal="center" vertical="center"/>
    </xf>
    <xf numFmtId="192" fontId="61" fillId="0" borderId="0" xfId="0" applyNumberFormat="1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192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60" fillId="0" borderId="0" xfId="0" applyNumberFormat="1" applyFont="1" applyFill="1" applyAlignment="1">
      <alignment horizontal="center" vertical="top"/>
    </xf>
    <xf numFmtId="0" fontId="60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92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/>
    </xf>
    <xf numFmtId="194" fontId="41" fillId="0" borderId="0" xfId="0" applyNumberFormat="1" applyFont="1" applyFill="1" applyAlignment="1" applyProtection="1">
      <alignment horizontal="right" vertical="top"/>
      <protection/>
    </xf>
    <xf numFmtId="195" fontId="60" fillId="0" borderId="0" xfId="0" applyNumberFormat="1" applyFont="1" applyFill="1" applyAlignment="1" applyProtection="1">
      <alignment horizontal="center" vertical="top"/>
      <protection/>
    </xf>
    <xf numFmtId="194" fontId="1" fillId="0" borderId="0" xfId="0" applyNumberFormat="1" applyFont="1" applyFill="1" applyAlignment="1" applyProtection="1">
      <alignment horizontal="right"/>
      <protection/>
    </xf>
    <xf numFmtId="194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 horizontal="centerContinuous" vertical="top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9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vertical="center"/>
    </xf>
    <xf numFmtId="190" fontId="1" fillId="0" borderId="8" xfId="0" applyNumberFormat="1" applyFont="1" applyFill="1" applyBorder="1" applyAlignment="1">
      <alignment wrapText="1"/>
    </xf>
    <xf numFmtId="190" fontId="1" fillId="0" borderId="22" xfId="0" applyNumberFormat="1" applyFont="1" applyFill="1" applyBorder="1" applyAlignment="1" applyProtection="1">
      <alignment horizontal="right" vertical="center" wrapText="1"/>
      <protection/>
    </xf>
    <xf numFmtId="190" fontId="1" fillId="0" borderId="21" xfId="0" applyNumberFormat="1" applyFont="1" applyFill="1" applyBorder="1" applyAlignment="1" applyProtection="1">
      <alignment horizontal="left" vertical="center" wrapText="1"/>
      <protection/>
    </xf>
    <xf numFmtId="190" fontId="1" fillId="0" borderId="2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0" fontId="4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" fillId="0" borderId="0" xfId="481">
      <alignment/>
      <protection/>
    </xf>
    <xf numFmtId="0" fontId="62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57" fontId="63" fillId="0" borderId="0" xfId="481" applyNumberFormat="1" applyFont="1">
      <alignment/>
      <protection/>
    </xf>
    <xf numFmtId="0" fontId="64" fillId="0" borderId="0" xfId="481" applyFont="1" applyAlignment="1">
      <alignment horizontal="center"/>
      <protection/>
    </xf>
    <xf numFmtId="57" fontId="65" fillId="0" borderId="0" xfId="481" applyNumberFormat="1" applyFont="1" applyAlignment="1">
      <alignment horizontal="center"/>
      <protection/>
    </xf>
    <xf numFmtId="0" fontId="66" fillId="0" borderId="0" xfId="481" applyFont="1">
      <alignment/>
      <protection/>
    </xf>
    <xf numFmtId="31" fontId="67" fillId="0" borderId="0" xfId="481" applyNumberFormat="1" applyFont="1" applyAlignment="1">
      <alignment/>
      <protection/>
    </xf>
    <xf numFmtId="0" fontId="62" fillId="0" borderId="0" xfId="481" applyFont="1" applyAlignment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90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481" applyAlignment="1">
      <alignment horizontal="center"/>
      <protection/>
    </xf>
    <xf numFmtId="0" fontId="62" fillId="0" borderId="0" xfId="481" applyFont="1" applyAlignment="1">
      <alignment vertical="center" wrapText="1"/>
      <protection/>
    </xf>
    <xf numFmtId="0" fontId="62" fillId="0" borderId="0" xfId="481" applyFont="1" applyAlignment="1">
      <alignment horizontal="center" vertical="center" wrapText="1"/>
      <protection/>
    </xf>
    <xf numFmtId="0" fontId="71" fillId="0" borderId="0" xfId="481" applyFont="1" applyAlignment="1">
      <alignment horizontal="center" wrapText="1"/>
      <protection/>
    </xf>
    <xf numFmtId="31" fontId="68" fillId="0" borderId="0" xfId="481" applyNumberFormat="1" applyFont="1" applyAlignment="1">
      <alignment horizontal="center"/>
      <protection/>
    </xf>
    <xf numFmtId="0" fontId="69" fillId="0" borderId="0" xfId="481" applyFont="1" applyAlignment="1">
      <alignment horizontal="center"/>
      <protection/>
    </xf>
    <xf numFmtId="0" fontId="70" fillId="0" borderId="0" xfId="481" applyFont="1" applyAlignment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5" fontId="60" fillId="0" borderId="0" xfId="0" applyNumberFormat="1" applyFont="1" applyFill="1" applyAlignment="1" applyProtection="1">
      <alignment horizontal="center" vertical="top"/>
      <protection/>
    </xf>
    <xf numFmtId="194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8" xfId="0" applyNumberFormat="1" applyFont="1" applyFill="1" applyBorder="1" applyAlignment="1">
      <alignment horizontal="center" vertical="center" wrapText="1"/>
    </xf>
    <xf numFmtId="194" fontId="35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480" applyFont="1" applyAlignment="1">
      <alignment horizontal="center" vertical="center"/>
      <protection/>
    </xf>
    <xf numFmtId="0" fontId="59" fillId="0" borderId="28" xfId="480" applyFont="1" applyBorder="1" applyAlignment="1">
      <alignment horizontal="center" vertical="center"/>
      <protection/>
    </xf>
    <xf numFmtId="0" fontId="59" fillId="0" borderId="29" xfId="480" applyFont="1" applyBorder="1" applyAlignment="1">
      <alignment horizontal="center" vertical="center"/>
      <protection/>
    </xf>
    <xf numFmtId="0" fontId="59" fillId="0" borderId="30" xfId="480" applyFont="1" applyBorder="1" applyAlignment="1">
      <alignment horizontal="center" vertical="center"/>
      <protection/>
    </xf>
    <xf numFmtId="0" fontId="59" fillId="0" borderId="28" xfId="480" applyFont="1" applyBorder="1" applyAlignment="1">
      <alignment horizontal="center" vertical="center" wrapText="1"/>
      <protection/>
    </xf>
    <xf numFmtId="0" fontId="59" fillId="0" borderId="16" xfId="480" applyFont="1" applyBorder="1" applyAlignment="1">
      <alignment horizontal="center" vertical="center" wrapText="1"/>
      <protection/>
    </xf>
    <xf numFmtId="0" fontId="59" fillId="0" borderId="31" xfId="480" applyFont="1" applyBorder="1" applyAlignment="1">
      <alignment horizontal="center" vertical="center"/>
      <protection/>
    </xf>
    <xf numFmtId="0" fontId="59" fillId="0" borderId="32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调整" xfId="533"/>
    <cellStyle name="好_2008年支出调整_财力性转移支付2010年预算参考数" xfId="534"/>
    <cellStyle name="好_2008年支出核定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河南 缺口县区测算(地方填报)" xfId="592"/>
    <cellStyle name="好_河南 缺口县区测算(地方填报)_财力性转移支付2010年预算参考数" xfId="593"/>
    <cellStyle name="好_河南 缺口县区测算(地方填报白)" xfId="594"/>
    <cellStyle name="好_河南 缺口县区测算(地方填报白)_财力性转移支付2010年预算参考数" xfId="595"/>
    <cellStyle name="好_核定人数对比" xfId="596"/>
    <cellStyle name="好_核定人数对比_财力性转移支付2010年预算参考数" xfId="597"/>
    <cellStyle name="好_核定人数下发表" xfId="598"/>
    <cellStyle name="好_核定人数下发表_财力性转移支付2010年预算参考数" xfId="599"/>
    <cellStyle name="好_汇总" xfId="600"/>
    <cellStyle name="好_汇总_财力性转移支付2010年预算参考数" xfId="601"/>
    <cellStyle name="好_汇总表" xfId="602"/>
    <cellStyle name="好_汇总表_财力性转移支付2010年预算参考数" xfId="603"/>
    <cellStyle name="好_汇总表4" xfId="604"/>
    <cellStyle name="好_汇总表4_财力性转移支付2010年预算参考数" xfId="605"/>
    <cellStyle name="好_汇总表提前告知区县" xfId="606"/>
    <cellStyle name="好_汇总-县级财政报表附表" xfId="607"/>
    <cellStyle name="好_检验表" xfId="608"/>
    <cellStyle name="好_检验表（调整后）" xfId="609"/>
    <cellStyle name="好_教育(按照总人口测算）—20080416" xfId="610"/>
    <cellStyle name="好_教育(按照总人口测算）—20080416_不含人员经费系数" xfId="611"/>
    <cellStyle name="好_教育(按照总人口测算）—20080416_不含人员经费系数_财力性转移支付2010年预算参考数" xfId="612"/>
    <cellStyle name="好_教育(按照总人口测算）—20080416_财力性转移支付2010年预算参考数" xfId="613"/>
    <cellStyle name="好_教育(按照总人口测算）—20080416_民生政策最低支出需求" xfId="614"/>
    <cellStyle name="好_教育(按照总人口测算）—20080416_民生政策最低支出需求_财力性转移支付2010年预算参考数" xfId="615"/>
    <cellStyle name="好_教育(按照总人口测算）—20080416_县市旗测算-新科目（含人口规模效应）" xfId="616"/>
    <cellStyle name="好_教育(按照总人口测算）—20080416_县市旗测算-新科目（含人口规模效应）_财力性转移支付2010年预算参考数" xfId="617"/>
    <cellStyle name="好_丽江汇总" xfId="618"/>
    <cellStyle name="好_民生政策最低支出需求" xfId="619"/>
    <cellStyle name="好_民生政策最低支出需求_财力性转移支付2010年预算参考数" xfId="620"/>
    <cellStyle name="好_农林水和城市维护标准支出20080505－县区合计" xfId="621"/>
    <cellStyle name="好_农林水和城市维护标准支出20080505－县区合计_不含人员经费系数" xfId="622"/>
    <cellStyle name="好_农林水和城市维护标准支出20080505－县区合计_不含人员经费系数_财力性转移支付2010年预算参考数" xfId="623"/>
    <cellStyle name="好_农林水和城市维护标准支出20080505－县区合计_财力性转移支付2010年预算参考数" xfId="624"/>
    <cellStyle name="好_农林水和城市维护标准支出20080505－县区合计_民生政策最低支出需求" xfId="625"/>
    <cellStyle name="好_农林水和城市维护标准支出20080505－县区合计_民生政策最低支出需求_财力性转移支付2010年预算参考数" xfId="626"/>
    <cellStyle name="好_农林水和城市维护标准支出20080505－县区合计_县市旗测算-新科目（含人口规模效应）" xfId="627"/>
    <cellStyle name="好_农林水和城市维护标准支出20080505－县区合计_县市旗测算-新科目（含人口规模效应）_财力性转移支付2010年预算参考数" xfId="628"/>
    <cellStyle name="好_平邑" xfId="629"/>
    <cellStyle name="好_平邑_财力性转移支付2010年预算参考数" xfId="630"/>
    <cellStyle name="好_其他部门(按照总人口测算）—20080416" xfId="631"/>
    <cellStyle name="好_其他部门(按照总人口测算）—20080416_不含人员经费系数" xfId="632"/>
    <cellStyle name="好_其他部门(按照总人口测算）—20080416_不含人员经费系数_财力性转移支付2010年预算参考数" xfId="633"/>
    <cellStyle name="好_其他部门(按照总人口测算）—20080416_财力性转移支付2010年预算参考数" xfId="634"/>
    <cellStyle name="好_其他部门(按照总人口测算）—20080416_民生政策最低支出需求" xfId="635"/>
    <cellStyle name="好_其他部门(按照总人口测算）—20080416_民生政策最低支出需求_财力性转移支付2010年预算参考数" xfId="636"/>
    <cellStyle name="好_其他部门(按照总人口测算）—20080416_县市旗测算-新科目（含人口规模效应）" xfId="637"/>
    <cellStyle name="好_其他部门(按照总人口测算）—20080416_县市旗测算-新科目（含人口规模效应）_财力性转移支付2010年预算参考数" xfId="638"/>
    <cellStyle name="好_青海 缺口县区测算(地方填报)" xfId="639"/>
    <cellStyle name="好_青海 缺口县区测算(地方填报)_财力性转移支付2010年预算参考数" xfId="640"/>
    <cellStyle name="好_缺口县区测算" xfId="641"/>
    <cellStyle name="好_缺口县区测算（11.13）" xfId="642"/>
    <cellStyle name="好_缺口县区测算（11.13）_财力性转移支付2010年预算参考数" xfId="643"/>
    <cellStyle name="好_缺口县区测算(按2007支出增长25%测算)" xfId="644"/>
    <cellStyle name="好_缺口县区测算(按2007支出增长25%测算)_财力性转移支付2010年预算参考数" xfId="645"/>
    <cellStyle name="好_缺口县区测算(按核定人数)" xfId="646"/>
    <cellStyle name="好_缺口县区测算(按核定人数)_财力性转移支付2010年预算参考数" xfId="647"/>
    <cellStyle name="好_缺口县区测算(财政部标准)" xfId="648"/>
    <cellStyle name="好_缺口县区测算(财政部标准)_财力性转移支付2010年预算参考数" xfId="649"/>
    <cellStyle name="好_缺口县区测算_财力性转移支付2010年预算参考数" xfId="650"/>
    <cellStyle name="好_人员工资和公用经费" xfId="651"/>
    <cellStyle name="好_人员工资和公用经费_财力性转移支付2010年预算参考数" xfId="652"/>
    <cellStyle name="好_人员工资和公用经费2" xfId="653"/>
    <cellStyle name="好_人员工资和公用经费2_财力性转移支付2010年预算参考数" xfId="654"/>
    <cellStyle name="好_人员工资和公用经费3" xfId="655"/>
    <cellStyle name="好_人员工资和公用经费3_财力性转移支付2010年预算参考数" xfId="656"/>
    <cellStyle name="好_山东省民生支出标准" xfId="657"/>
    <cellStyle name="好_山东省民生支出标准_财力性转移支付2010年预算参考数" xfId="658"/>
    <cellStyle name="好_社保处下达区县2015年指标（第二批）" xfId="659"/>
    <cellStyle name="好_市辖区测算20080510" xfId="660"/>
    <cellStyle name="好_市辖区测算20080510_不含人员经费系数" xfId="661"/>
    <cellStyle name="好_市辖区测算20080510_不含人员经费系数_财力性转移支付2010年预算参考数" xfId="662"/>
    <cellStyle name="好_市辖区测算20080510_财力性转移支付2010年预算参考数" xfId="663"/>
    <cellStyle name="好_市辖区测算20080510_民生政策最低支出需求" xfId="664"/>
    <cellStyle name="好_市辖区测算20080510_民生政策最低支出需求_财力性转移支付2010年预算参考数" xfId="665"/>
    <cellStyle name="好_市辖区测算20080510_县市旗测算-新科目（含人口规模效应）" xfId="666"/>
    <cellStyle name="好_市辖区测算20080510_县市旗测算-新科目（含人口规模效应）_财力性转移支付2010年预算参考数" xfId="667"/>
    <cellStyle name="好_市辖区测算-新科目（20080626）" xfId="668"/>
    <cellStyle name="好_市辖区测算-新科目（20080626）_不含人员经费系数" xfId="669"/>
    <cellStyle name="好_市辖区测算-新科目（20080626）_不含人员经费系数_财力性转移支付2010年预算参考数" xfId="670"/>
    <cellStyle name="好_市辖区测算-新科目（20080626）_财力性转移支付2010年预算参考数" xfId="671"/>
    <cellStyle name="好_市辖区测算-新科目（20080626）_民生政策最低支出需求" xfId="672"/>
    <cellStyle name="好_市辖区测算-新科目（20080626）_民生政策最低支出需求_财力性转移支付2010年预算参考数" xfId="673"/>
    <cellStyle name="好_市辖区测算-新科目（20080626）_县市旗测算-新科目（含人口规模效应）" xfId="674"/>
    <cellStyle name="好_市辖区测算-新科目（20080626）_县市旗测算-新科目（含人口规模效应）_财力性转移支付2010年预算参考数" xfId="675"/>
    <cellStyle name="好_数据--基础数据--预算组--2015年人代会预算部分--2015.01.20--人代会前第6稿--按姚局意见改--调市级项级明细" xfId="676"/>
    <cellStyle name="好_数据--基础数据--预算组--2015年人代会预算部分--2015.01.20--人代会前第6稿--按姚局意见改--调市级项级明细_区县政府预算公开整改--表" xfId="677"/>
    <cellStyle name="好_同德" xfId="678"/>
    <cellStyle name="好_同德_财力性转移支付2010年预算参考数" xfId="679"/>
    <cellStyle name="好_危改资金测算" xfId="680"/>
    <cellStyle name="好_危改资金测算_财力性转移支付2010年预算参考数" xfId="681"/>
    <cellStyle name="好_卫生(按照总人口测算）—20080416" xfId="682"/>
    <cellStyle name="好_卫生(按照总人口测算）—20080416_不含人员经费系数" xfId="683"/>
    <cellStyle name="好_卫生(按照总人口测算）—20080416_不含人员经费系数_财力性转移支付2010年预算参考数" xfId="684"/>
    <cellStyle name="好_卫生(按照总人口测算）—20080416_财力性转移支付2010年预算参考数" xfId="685"/>
    <cellStyle name="好_卫生(按照总人口测算）—20080416_民生政策最低支出需求" xfId="686"/>
    <cellStyle name="好_卫生(按照总人口测算）—20080416_民生政策最低支出需求_财力性转移支付2010年预算参考数" xfId="687"/>
    <cellStyle name="好_卫生(按照总人口测算）—20080416_县市旗测算-新科目（含人口规模效应）" xfId="688"/>
    <cellStyle name="好_卫生(按照总人口测算）—20080416_县市旗测算-新科目（含人口规模效应）_财力性转移支付2010年预算参考数" xfId="689"/>
    <cellStyle name="好_卫生部门" xfId="690"/>
    <cellStyle name="好_卫生部门_财力性转移支付2010年预算参考数" xfId="691"/>
    <cellStyle name="好_文体广播部门" xfId="692"/>
    <cellStyle name="好_文体广播事业(按照总人口测算）—20080416" xfId="693"/>
    <cellStyle name="好_文体广播事业(按照总人口测算）—20080416_不含人员经费系数" xfId="694"/>
    <cellStyle name="好_文体广播事业(按照总人口测算）—20080416_不含人员经费系数_财力性转移支付2010年预算参考数" xfId="695"/>
    <cellStyle name="好_文体广播事业(按照总人口测算）—20080416_财力性转移支付2010年预算参考数" xfId="696"/>
    <cellStyle name="好_文体广播事业(按照总人口测算）—20080416_民生政策最低支出需求" xfId="697"/>
    <cellStyle name="好_文体广播事业(按照总人口测算）—20080416_民生政策最低支出需求_财力性转移支付2010年预算参考数" xfId="698"/>
    <cellStyle name="好_文体广播事业(按照总人口测算）—20080416_县市旗测算-新科目（含人口规模效应）" xfId="699"/>
    <cellStyle name="好_文体广播事业(按照总人口测算）—20080416_县市旗测算-新科目（含人口规模效应）_财力性转移支付2010年预算参考数" xfId="700"/>
    <cellStyle name="好_县区合并测算20080421" xfId="701"/>
    <cellStyle name="好_县区合并测算20080421_不含人员经费系数" xfId="702"/>
    <cellStyle name="好_县区合并测算20080421_不含人员经费系数_财力性转移支付2010年预算参考数" xfId="703"/>
    <cellStyle name="好_县区合并测算20080421_财力性转移支付2010年预算参考数" xfId="704"/>
    <cellStyle name="好_县区合并测算20080421_民生政策最低支出需求" xfId="705"/>
    <cellStyle name="好_县区合并测算20080421_民生政策最低支出需求_财力性转移支付2010年预算参考数" xfId="706"/>
    <cellStyle name="好_县区合并测算20080421_县市旗测算-新科目（含人口规模效应）" xfId="707"/>
    <cellStyle name="好_县区合并测算20080421_县市旗测算-新科目（含人口规模效应）_财力性转移支付2010年预算参考数" xfId="708"/>
    <cellStyle name="好_县区合并测算20080423(按照各省比重）" xfId="709"/>
    <cellStyle name="好_县区合并测算20080423(按照各省比重）_不含人员经费系数" xfId="710"/>
    <cellStyle name="好_县区合并测算20080423(按照各省比重）_不含人员经费系数_财力性转移支付2010年预算参考数" xfId="711"/>
    <cellStyle name="好_县区合并测算20080423(按照各省比重）_财力性转移支付2010年预算参考数" xfId="712"/>
    <cellStyle name="好_县区合并测算20080423(按照各省比重）_民生政策最低支出需求" xfId="713"/>
    <cellStyle name="好_县区合并测算20080423(按照各省比重）_民生政策最低支出需求_财力性转移支付2010年预算参考数" xfId="714"/>
    <cellStyle name="好_县区合并测算20080423(按照各省比重）_县市旗测算-新科目（含人口规模效应）" xfId="715"/>
    <cellStyle name="好_县区合并测算20080423(按照各省比重）_县市旗测算-新科目（含人口规模效应）_财力性转移支付2010年预算参考数" xfId="716"/>
    <cellStyle name="好_县市旗测算20080508" xfId="717"/>
    <cellStyle name="好_县市旗测算20080508_不含人员经费系数" xfId="718"/>
    <cellStyle name="好_县市旗测算20080508_不含人员经费系数_财力性转移支付2010年预算参考数" xfId="719"/>
    <cellStyle name="好_县市旗测算20080508_财力性转移支付2010年预算参考数" xfId="720"/>
    <cellStyle name="好_县市旗测算20080508_民生政策最低支出需求" xfId="721"/>
    <cellStyle name="好_县市旗测算20080508_民生政策最低支出需求_财力性转移支付2010年预算参考数" xfId="722"/>
    <cellStyle name="好_县市旗测算20080508_县市旗测算-新科目（含人口规模效应）" xfId="723"/>
    <cellStyle name="好_县市旗测算20080508_县市旗测算-新科目（含人口规模效应）_财力性转移支付2010年预算参考数" xfId="724"/>
    <cellStyle name="好_县市旗测算-新科目（20080626）" xfId="725"/>
    <cellStyle name="好_县市旗测算-新科目（20080626）_不含人员经费系数" xfId="726"/>
    <cellStyle name="好_县市旗测算-新科目（20080626）_不含人员经费系数_财力性转移支付2010年预算参考数" xfId="727"/>
    <cellStyle name="好_县市旗测算-新科目（20080626）_财力性转移支付2010年预算参考数" xfId="728"/>
    <cellStyle name="好_县市旗测算-新科目（20080626）_民生政策最低支出需求" xfId="729"/>
    <cellStyle name="好_县市旗测算-新科目（20080626）_民生政策最低支出需求_财力性转移支付2010年预算参考数" xfId="730"/>
    <cellStyle name="好_县市旗测算-新科目（20080626）_县市旗测算-新科目（含人口规模效应）" xfId="731"/>
    <cellStyle name="好_县市旗测算-新科目（20080626）_县市旗测算-新科目（含人口规模效应）_财力性转移支付2010年预算参考数" xfId="732"/>
    <cellStyle name="好_县市旗测算-新科目（20080627）" xfId="733"/>
    <cellStyle name="好_县市旗测算-新科目（20080627）_不含人员经费系数" xfId="734"/>
    <cellStyle name="好_县市旗测算-新科目（20080627）_不含人员经费系数_财力性转移支付2010年预算参考数" xfId="735"/>
    <cellStyle name="好_县市旗测算-新科目（20080627）_财力性转移支付2010年预算参考数" xfId="736"/>
    <cellStyle name="好_县市旗测算-新科目（20080627）_民生政策最低支出需求" xfId="737"/>
    <cellStyle name="好_县市旗测算-新科目（20080627）_民生政策最低支出需求_财力性转移支付2010年预算参考数" xfId="738"/>
    <cellStyle name="好_县市旗测算-新科目（20080627）_县市旗测算-新科目（含人口规模效应）" xfId="739"/>
    <cellStyle name="好_县市旗测算-新科目（20080627）_县市旗测算-新科目（含人口规模效应）_财力性转移支付2010年预算参考数" xfId="740"/>
    <cellStyle name="好_行政(燃修费)" xfId="741"/>
    <cellStyle name="好_行政(燃修费)_不含人员经费系数" xfId="742"/>
    <cellStyle name="好_行政(燃修费)_不含人员经费系数_财力性转移支付2010年预算参考数" xfId="743"/>
    <cellStyle name="好_行政(燃修费)_财力性转移支付2010年预算参考数" xfId="744"/>
    <cellStyle name="好_行政(燃修费)_民生政策最低支出需求" xfId="745"/>
    <cellStyle name="好_行政(燃修费)_民生政策最低支出需求_财力性转移支付2010年预算参考数" xfId="746"/>
    <cellStyle name="好_行政(燃修费)_县市旗测算-新科目（含人口规模效应）" xfId="747"/>
    <cellStyle name="好_行政(燃修费)_县市旗测算-新科目（含人口规模效应）_财力性转移支付2010年预算参考数" xfId="748"/>
    <cellStyle name="好_行政（人员）" xfId="749"/>
    <cellStyle name="好_行政（人员）_不含人员经费系数" xfId="750"/>
    <cellStyle name="好_行政（人员）_不含人员经费系数_财力性转移支付2010年预算参考数" xfId="751"/>
    <cellStyle name="好_行政（人员）_财力性转移支付2010年预算参考数" xfId="752"/>
    <cellStyle name="好_行政（人员）_民生政策最低支出需求" xfId="753"/>
    <cellStyle name="好_行政（人员）_民生政策最低支出需求_财力性转移支付2010年预算参考数" xfId="754"/>
    <cellStyle name="好_行政（人员）_县市旗测算-新科目（含人口规模效应）" xfId="755"/>
    <cellStyle name="好_行政（人员）_县市旗测算-新科目（含人口规模效应）_财力性转移支付2010年预算参考数" xfId="756"/>
    <cellStyle name="好_行政公检法测算" xfId="757"/>
    <cellStyle name="好_行政公检法测算_不含人员经费系数" xfId="758"/>
    <cellStyle name="好_行政公检法测算_不含人员经费系数_财力性转移支付2010年预算参考数" xfId="759"/>
    <cellStyle name="好_行政公检法测算_财力性转移支付2010年预算参考数" xfId="760"/>
    <cellStyle name="好_行政公检法测算_民生政策最低支出需求" xfId="761"/>
    <cellStyle name="好_行政公检法测算_民生政策最低支出需求_财力性转移支付2010年预算参考数" xfId="762"/>
    <cellStyle name="好_行政公检法测算_县市旗测算-新科目（含人口规模效应）" xfId="763"/>
    <cellStyle name="好_行政公检法测算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콤마 [0]_BOILER-CO1" xfId="793"/>
    <cellStyle name="콤마_BOILER-CO1" xfId="794"/>
    <cellStyle name="통화 [0]_BOILER-CO1" xfId="795"/>
    <cellStyle name="통화_BOILER-CO1" xfId="796"/>
    <cellStyle name="표준_0N-HANDLING 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68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3"/>
  <sheetViews>
    <sheetView workbookViewId="0" topLeftCell="A4">
      <selection activeCell="C5" sqref="C5"/>
    </sheetView>
  </sheetViews>
  <sheetFormatPr defaultColWidth="9.16015625" defaultRowHeight="27.75" customHeight="1"/>
  <cols>
    <col min="1" max="1" width="50" style="24" customWidth="1"/>
    <col min="2" max="4" width="19.33203125" style="24" customWidth="1"/>
    <col min="5" max="5" width="28.66015625" style="24" customWidth="1"/>
    <col min="6" max="243" width="7.66015625" style="24" customWidth="1"/>
  </cols>
  <sheetData>
    <row r="1" ht="27.75" customHeight="1">
      <c r="A1" s="2"/>
    </row>
    <row r="2" spans="1:5" s="14" customFormat="1" ht="34.5" customHeight="1">
      <c r="A2" s="13" t="s">
        <v>130</v>
      </c>
      <c r="B2" s="13"/>
      <c r="C2" s="13"/>
      <c r="D2" s="13"/>
      <c r="E2" s="13"/>
    </row>
    <row r="3" s="15" customFormat="1" ht="30.75" customHeight="1">
      <c r="E3" s="15" t="s">
        <v>2</v>
      </c>
    </row>
    <row r="4" spans="1:243" s="26" customFormat="1" ht="39.75" customHeight="1">
      <c r="A4" s="105" t="s">
        <v>79</v>
      </c>
      <c r="B4" s="17" t="s">
        <v>80</v>
      </c>
      <c r="C4" s="17"/>
      <c r="D4" s="17"/>
      <c r="E4" s="116" t="s">
        <v>81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26" customFormat="1" ht="39.75" customHeight="1">
      <c r="A5" s="117"/>
      <c r="B5" s="16" t="s">
        <v>82</v>
      </c>
      <c r="C5" s="16" t="s">
        <v>65</v>
      </c>
      <c r="D5" s="16" t="s">
        <v>66</v>
      </c>
      <c r="E5" s="1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s="26" customFormat="1" ht="34.5" customHeight="1">
      <c r="A6" s="20" t="s">
        <v>97</v>
      </c>
      <c r="B6" s="27">
        <v>0</v>
      </c>
      <c r="C6" s="21"/>
      <c r="D6" s="21"/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5" ht="34.5" customHeight="1">
      <c r="A7" s="23"/>
      <c r="B7" s="27"/>
      <c r="C7" s="21"/>
      <c r="D7" s="21"/>
      <c r="E7" s="22"/>
    </row>
    <row r="8" spans="1:5" ht="34.5" customHeight="1">
      <c r="A8" s="92"/>
      <c r="B8" s="27"/>
      <c r="C8" s="21"/>
      <c r="D8" s="21"/>
      <c r="E8" s="22"/>
    </row>
    <row r="9" spans="1:5" ht="34.5" customHeight="1">
      <c r="A9" s="93"/>
      <c r="B9" s="27"/>
      <c r="C9" s="21"/>
      <c r="D9" s="21"/>
      <c r="E9" s="22"/>
    </row>
    <row r="10" spans="1:5" ht="34.5" customHeight="1">
      <c r="A10" s="20"/>
      <c r="B10" s="27"/>
      <c r="C10" s="21"/>
      <c r="D10" s="21"/>
      <c r="E10" s="22"/>
    </row>
    <row r="11" spans="1:5" ht="34.5" customHeight="1">
      <c r="A11" s="20"/>
      <c r="B11" s="27"/>
      <c r="C11" s="21"/>
      <c r="D11" s="21"/>
      <c r="E11" s="22"/>
    </row>
    <row r="12" spans="1:5" ht="34.5" customHeight="1">
      <c r="A12" s="20"/>
      <c r="B12" s="27"/>
      <c r="C12" s="21"/>
      <c r="D12" s="21"/>
      <c r="E12" s="22"/>
    </row>
    <row r="13" ht="27.75" customHeight="1">
      <c r="A13" s="25" t="s">
        <v>93</v>
      </c>
    </row>
  </sheetData>
  <mergeCells count="2">
    <mergeCell ref="A4:A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workbookViewId="0" topLeftCell="A1">
      <selection activeCell="E3" sqref="E3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bestFit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118" t="s">
        <v>131</v>
      </c>
      <c r="B2" s="118"/>
      <c r="C2" s="118"/>
      <c r="D2" s="118"/>
      <c r="E2" s="118"/>
      <c r="F2" s="118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6" ht="64.5" customHeight="1">
      <c r="A5" s="120" t="s">
        <v>71</v>
      </c>
      <c r="B5" s="122" t="s">
        <v>132</v>
      </c>
      <c r="C5" s="119" t="s">
        <v>133</v>
      </c>
      <c r="D5" s="119"/>
      <c r="E5" s="119"/>
      <c r="F5" s="124" t="s">
        <v>134</v>
      </c>
    </row>
    <row r="6" spans="1:6" ht="64.5" customHeight="1">
      <c r="A6" s="121"/>
      <c r="B6" s="123"/>
      <c r="C6" s="8" t="s">
        <v>135</v>
      </c>
      <c r="D6" s="7" t="s">
        <v>136</v>
      </c>
      <c r="E6" s="7" t="s">
        <v>137</v>
      </c>
      <c r="F6" s="125"/>
    </row>
    <row r="7" spans="1:6" ht="64.5" customHeight="1">
      <c r="A7" s="9">
        <v>17</v>
      </c>
      <c r="B7" s="10">
        <v>0</v>
      </c>
      <c r="C7" s="10">
        <v>17</v>
      </c>
      <c r="D7" s="10">
        <v>12</v>
      </c>
      <c r="E7" s="10">
        <v>0</v>
      </c>
      <c r="F7" s="11">
        <v>5</v>
      </c>
    </row>
    <row r="8" spans="1:6" ht="51" customHeight="1">
      <c r="A8" s="12" t="s">
        <v>138</v>
      </c>
      <c r="B8" s="5"/>
      <c r="C8" s="5"/>
      <c r="D8" s="5"/>
      <c r="E8" s="5"/>
      <c r="F8" s="5"/>
    </row>
  </sheetData>
  <mergeCells count="5">
    <mergeCell ref="A2:F2"/>
    <mergeCell ref="C5:E5"/>
    <mergeCell ref="A5:A6"/>
    <mergeCell ref="B5:B6"/>
    <mergeCell ref="F5:F6"/>
  </mergeCells>
  <printOptions horizontalCentered="1"/>
  <pageMargins left="0.75" right="0.75" top="0.9798611111111111" bottom="0.9798611111111111" header="0.5097222222222222" footer="0.5097222222222222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printOptions/>
  <pageMargins left="0.6986111111111111" right="0.6986111111111111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Normal="50" zoomScaleSheetLayoutView="100" workbookViewId="0" topLeftCell="A5">
      <selection activeCell="G3" sqref="G3"/>
    </sheetView>
  </sheetViews>
  <sheetFormatPr defaultColWidth="12" defaultRowHeight="11.25"/>
  <cols>
    <col min="1" max="5" width="12" style="83" customWidth="1"/>
    <col min="6" max="6" width="35.16015625" style="83" bestFit="1" customWidth="1"/>
    <col min="7" max="16384" width="12" style="83" bestFit="1" customWidth="1"/>
  </cols>
  <sheetData>
    <row r="1" spans="10:11" ht="14.25">
      <c r="J1" s="98"/>
      <c r="K1" s="98"/>
    </row>
    <row r="2" spans="1:11" ht="71.25" customHeight="1">
      <c r="A2" s="99"/>
      <c r="B2" s="99"/>
      <c r="C2" s="99"/>
      <c r="D2" s="85"/>
      <c r="E2" s="85"/>
      <c r="J2" s="100"/>
      <c r="K2" s="100"/>
    </row>
    <row r="3" spans="1:11" ht="71.25" customHeight="1">
      <c r="A3" s="84"/>
      <c r="B3" s="84"/>
      <c r="C3" s="84"/>
      <c r="D3" s="85"/>
      <c r="E3" s="85"/>
      <c r="J3" s="91"/>
      <c r="K3" s="91"/>
    </row>
    <row r="4" spans="1:11" ht="157.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6" spans="5:7" ht="14.25" customHeight="1">
      <c r="E6" s="103"/>
      <c r="F6" s="103"/>
      <c r="G6" s="103"/>
    </row>
    <row r="7" spans="5:7" ht="14.25" customHeight="1">
      <c r="E7" s="103"/>
      <c r="F7" s="103"/>
      <c r="G7" s="103"/>
    </row>
    <row r="8" spans="5:7" ht="14.25" customHeight="1">
      <c r="E8" s="103"/>
      <c r="F8" s="103"/>
      <c r="G8" s="103"/>
    </row>
    <row r="9" spans="1:11" ht="6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4.25" hidden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4.25" hidden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4.25" hidden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4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4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14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14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14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22" ht="101.25" customHeight="1"/>
    <row r="23" ht="11.25" customHeight="1"/>
    <row r="26" ht="27">
      <c r="F26" s="86"/>
    </row>
    <row r="28" spans="1:11" ht="47.2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35.25">
      <c r="A29" s="87"/>
      <c r="B29" s="87"/>
      <c r="C29" s="87"/>
      <c r="D29" s="87"/>
      <c r="E29" s="87"/>
      <c r="F29" s="88"/>
      <c r="G29" s="87"/>
      <c r="H29" s="87"/>
      <c r="I29" s="87"/>
      <c r="J29" s="87"/>
      <c r="K29" s="87"/>
    </row>
    <row r="30" spans="1:11" ht="35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35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35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5.7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4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35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6:11" ht="3.75" customHeight="1">
      <c r="F36" s="90"/>
      <c r="G36" s="90"/>
      <c r="H36" s="90"/>
      <c r="I36" s="90"/>
      <c r="J36" s="90"/>
      <c r="K36" s="90"/>
    </row>
    <row r="37" spans="6:11" ht="14.25" customHeight="1" hidden="1">
      <c r="F37" s="90"/>
      <c r="G37" s="90"/>
      <c r="H37" s="90"/>
      <c r="I37" s="90"/>
      <c r="J37" s="90"/>
      <c r="K37" s="90"/>
    </row>
    <row r="38" spans="6:11" ht="14.25" customHeight="1" hidden="1">
      <c r="F38" s="90"/>
      <c r="G38" s="90"/>
      <c r="H38" s="90"/>
      <c r="I38" s="90"/>
      <c r="J38" s="90"/>
      <c r="K38" s="90"/>
    </row>
    <row r="39" spans="6:11" ht="23.25" customHeight="1">
      <c r="F39" s="90"/>
      <c r="G39" s="90"/>
      <c r="H39" s="90"/>
      <c r="I39" s="90"/>
      <c r="J39" s="90"/>
      <c r="K39" s="90"/>
    </row>
  </sheetData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895833333333333" right="0.5895833333333333" top="0.7895833333333333" bottom="0.7895833333333333" header="0.5895833333333333" footer="0.2395833333333333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workbookViewId="0" topLeftCell="A1">
      <selection activeCell="A24" sqref="A24"/>
    </sheetView>
  </sheetViews>
  <sheetFormatPr defaultColWidth="6.83203125" defaultRowHeight="18" customHeight="1"/>
  <cols>
    <col min="1" max="1" width="37.33203125" style="0" customWidth="1"/>
    <col min="2" max="2" width="15.16015625" style="0" customWidth="1"/>
    <col min="3" max="3" width="39.16015625" style="0" customWidth="1"/>
    <col min="4" max="4" width="14.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33" customHeight="1">
      <c r="A2" s="13" t="s">
        <v>1</v>
      </c>
      <c r="B2" s="13"/>
      <c r="C2" s="13"/>
      <c r="D2" s="6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</row>
    <row r="3" spans="1:250" ht="21.75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21.75" customHeight="1">
      <c r="A4" s="105" t="s">
        <v>3</v>
      </c>
      <c r="B4" s="105"/>
      <c r="C4" s="105" t="s">
        <v>4</v>
      </c>
      <c r="D4" s="105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 ht="21.75" customHeight="1">
      <c r="A5" s="16" t="s">
        <v>5</v>
      </c>
      <c r="B5" s="62" t="s">
        <v>6</v>
      </c>
      <c r="C5" s="16" t="s">
        <v>5</v>
      </c>
      <c r="D5" s="62" t="s">
        <v>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21.75" customHeight="1">
      <c r="A6" s="64" t="s">
        <v>7</v>
      </c>
      <c r="B6" s="21">
        <v>1521.6</v>
      </c>
      <c r="C6" s="65" t="s">
        <v>8</v>
      </c>
      <c r="D6" s="21">
        <v>1409.1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21.75" customHeight="1">
      <c r="A7" s="64" t="s">
        <v>9</v>
      </c>
      <c r="B7" s="21"/>
      <c r="C7" s="65" t="s">
        <v>10</v>
      </c>
      <c r="D7" s="2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:250" ht="21.75" customHeight="1">
      <c r="A8" s="64"/>
      <c r="B8" s="21"/>
      <c r="C8" s="65" t="s">
        <v>11</v>
      </c>
      <c r="D8" s="2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0" ht="21.75" customHeight="1">
      <c r="A9" s="64"/>
      <c r="B9" s="21"/>
      <c r="C9" s="65" t="s">
        <v>12</v>
      </c>
      <c r="D9" s="21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</row>
    <row r="10" spans="1:250" ht="21.75" customHeight="1">
      <c r="A10" s="64"/>
      <c r="B10" s="21"/>
      <c r="C10" s="65" t="s">
        <v>13</v>
      </c>
      <c r="D10" s="2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</row>
    <row r="11" spans="1:250" ht="21.75" customHeight="1">
      <c r="A11" s="64"/>
      <c r="B11" s="21"/>
      <c r="C11" s="66" t="s">
        <v>14</v>
      </c>
      <c r="D11" s="21">
        <v>72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21.75" customHeight="1">
      <c r="A12" s="64"/>
      <c r="B12" s="21"/>
      <c r="C12" s="65" t="s">
        <v>15</v>
      </c>
      <c r="D12" s="21">
        <v>40.5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</row>
    <row r="13" spans="1:250" ht="21.75" customHeight="1">
      <c r="A13" s="67"/>
      <c r="B13" s="68"/>
      <c r="C13" s="65" t="s">
        <v>16</v>
      </c>
      <c r="D13" s="9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</row>
    <row r="14" spans="1:250" ht="21.75" customHeight="1">
      <c r="A14" s="64"/>
      <c r="B14" s="68"/>
      <c r="C14" s="65" t="s">
        <v>17</v>
      </c>
      <c r="D14" s="9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</row>
    <row r="15" spans="1:250" ht="21.75" customHeight="1">
      <c r="A15" s="67"/>
      <c r="B15" s="68"/>
      <c r="C15" s="65" t="s">
        <v>18</v>
      </c>
      <c r="D15" s="9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</row>
    <row r="16" spans="1:250" ht="21.75" customHeight="1">
      <c r="A16" s="64"/>
      <c r="B16" s="68"/>
      <c r="C16" s="65" t="s">
        <v>19</v>
      </c>
      <c r="D16" s="9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</row>
    <row r="17" spans="1:250" ht="21.75" customHeight="1">
      <c r="A17" s="64"/>
      <c r="B17" s="68"/>
      <c r="C17" s="65" t="s">
        <v>20</v>
      </c>
      <c r="D17" s="9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</row>
    <row r="18" spans="1:250" ht="21.75" customHeight="1">
      <c r="A18" s="64"/>
      <c r="B18" s="21"/>
      <c r="C18" s="65" t="s">
        <v>21</v>
      </c>
      <c r="D18" s="2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</row>
    <row r="19" spans="1:250" ht="21.75" customHeight="1">
      <c r="A19" s="64"/>
      <c r="B19" s="21"/>
      <c r="C19" s="65" t="s">
        <v>22</v>
      </c>
      <c r="D19" s="2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ht="21.75" customHeight="1">
      <c r="A20" s="64"/>
      <c r="B20" s="21"/>
      <c r="C20" s="65" t="s">
        <v>23</v>
      </c>
      <c r="D20" s="95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ht="21.75" customHeight="1">
      <c r="A21" s="64"/>
      <c r="B21" s="21"/>
      <c r="C21" s="65" t="s">
        <v>24</v>
      </c>
      <c r="D21" s="95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ht="21.75" customHeight="1">
      <c r="A22" s="64"/>
      <c r="B22" s="21"/>
      <c r="C22" s="70" t="s">
        <v>25</v>
      </c>
      <c r="D22" s="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ht="21.75" customHeight="1">
      <c r="A23" s="64"/>
      <c r="B23" s="21"/>
      <c r="C23" s="70" t="s">
        <v>26</v>
      </c>
      <c r="D23" s="7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ht="21.75" customHeight="1">
      <c r="A24" s="64"/>
      <c r="B24" s="21"/>
      <c r="C24" s="70" t="s">
        <v>27</v>
      </c>
      <c r="D24" s="7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ht="21.75" customHeight="1">
      <c r="A25" s="18" t="s">
        <v>28</v>
      </c>
      <c r="B25" s="21">
        <f>B6</f>
        <v>1521.6</v>
      </c>
      <c r="C25" s="97" t="s">
        <v>29</v>
      </c>
      <c r="D25" s="71">
        <f>SUM(D6:D24)</f>
        <v>1521.6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ht="21.75" customHeight="1">
      <c r="A26" s="64" t="s">
        <v>30</v>
      </c>
      <c r="B26" s="21">
        <v>963</v>
      </c>
      <c r="C26" s="65" t="s">
        <v>31</v>
      </c>
      <c r="D26" s="21">
        <v>963</v>
      </c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</row>
    <row r="27" spans="1:250" ht="21.75" customHeight="1">
      <c r="A27" s="96" t="s">
        <v>32</v>
      </c>
      <c r="B27" s="21">
        <v>963</v>
      </c>
      <c r="C27" s="21"/>
      <c r="D27" s="21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21.75" customHeight="1">
      <c r="A28" s="96" t="s">
        <v>33</v>
      </c>
      <c r="B28" s="21"/>
      <c r="C28" s="21"/>
      <c r="D28" s="2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</row>
    <row r="29" spans="1:250" ht="21.75" customHeight="1">
      <c r="A29" s="64"/>
      <c r="B29" s="21"/>
      <c r="C29" s="21"/>
      <c r="D29" s="2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</row>
    <row r="30" spans="1:250" ht="21.75" customHeight="1">
      <c r="A30" s="18" t="s">
        <v>34</v>
      </c>
      <c r="B30" s="21">
        <f>B25+B27</f>
        <v>2484.6</v>
      </c>
      <c r="C30" s="97" t="s">
        <v>35</v>
      </c>
      <c r="D30" s="21">
        <f>B30</f>
        <v>2484.6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27" customHeight="1">
      <c r="A31" s="25"/>
      <c r="B31" s="74"/>
      <c r="C31" s="75"/>
      <c r="D31" s="76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27.75" customHeight="1">
      <c r="A32" s="57"/>
      <c r="B32" s="77"/>
      <c r="C32" s="57"/>
      <c r="D32" s="77"/>
      <c r="E32" s="5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</row>
    <row r="33" spans="1:250" ht="27.75" customHeight="1">
      <c r="A33" s="79"/>
      <c r="B33" s="80"/>
      <c r="C33" s="80"/>
      <c r="D33" s="8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7.75" customHeight="1">
      <c r="A34" s="80"/>
      <c r="B34" s="80"/>
      <c r="C34" s="80"/>
      <c r="D34" s="80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</row>
    <row r="35" spans="1:250" ht="27.75" customHeight="1">
      <c r="A35" s="80"/>
      <c r="B35" s="80"/>
      <c r="C35" s="80"/>
      <c r="D35" s="8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</row>
    <row r="36" spans="1:250" ht="27.75" customHeight="1">
      <c r="A36" s="80"/>
      <c r="B36" s="80"/>
      <c r="C36" s="80"/>
      <c r="D36" s="8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</row>
  </sheetData>
  <mergeCells count="2"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workbookViewId="0" topLeftCell="A1">
      <selection activeCell="A26" sqref="A26"/>
    </sheetView>
  </sheetViews>
  <sheetFormatPr defaultColWidth="6.83203125" defaultRowHeight="18" customHeight="1"/>
  <cols>
    <col min="1" max="1" width="50.66015625" style="0" customWidth="1"/>
    <col min="2" max="2" width="19.5" style="0" customWidth="1"/>
    <col min="3" max="3" width="50.66015625" style="0" customWidth="1"/>
    <col min="4" max="4" width="19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13" t="s">
        <v>36</v>
      </c>
      <c r="B2" s="13"/>
      <c r="C2" s="13"/>
      <c r="D2" s="6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05" t="s">
        <v>3</v>
      </c>
      <c r="B4" s="105"/>
      <c r="C4" s="105" t="s">
        <v>4</v>
      </c>
      <c r="D4" s="105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 ht="36.75" customHeight="1">
      <c r="A5" s="16" t="s">
        <v>5</v>
      </c>
      <c r="B5" s="62" t="s">
        <v>6</v>
      </c>
      <c r="C5" s="16" t="s">
        <v>5</v>
      </c>
      <c r="D5" s="62" t="s">
        <v>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30" customHeight="1">
      <c r="A6" s="64" t="s">
        <v>37</v>
      </c>
      <c r="B6" s="21">
        <v>1521.6</v>
      </c>
      <c r="C6" s="65" t="s">
        <v>8</v>
      </c>
      <c r="D6" s="21">
        <v>1409.1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30" customHeight="1">
      <c r="A7" s="64" t="s">
        <v>38</v>
      </c>
      <c r="B7" s="21"/>
      <c r="C7" s="65" t="s">
        <v>10</v>
      </c>
      <c r="D7" s="2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:250" ht="30" customHeight="1">
      <c r="A8" s="64" t="s">
        <v>39</v>
      </c>
      <c r="B8" s="21"/>
      <c r="C8" s="65" t="s">
        <v>11</v>
      </c>
      <c r="D8" s="2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0" ht="30" customHeight="1">
      <c r="A9" s="64" t="s">
        <v>40</v>
      </c>
      <c r="B9" s="21"/>
      <c r="C9" s="65" t="s">
        <v>12</v>
      </c>
      <c r="D9" s="21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</row>
    <row r="10" spans="1:250" ht="30" customHeight="1">
      <c r="A10" s="64" t="s">
        <v>41</v>
      </c>
      <c r="B10" s="21"/>
      <c r="C10" s="65" t="s">
        <v>13</v>
      </c>
      <c r="D10" s="2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</row>
    <row r="11" spans="1:250" ht="30" customHeight="1">
      <c r="A11" s="64" t="s">
        <v>42</v>
      </c>
      <c r="B11" s="21"/>
      <c r="C11" s="66" t="s">
        <v>14</v>
      </c>
      <c r="D11" s="21">
        <v>72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30" customHeight="1">
      <c r="A12" s="64" t="s">
        <v>43</v>
      </c>
      <c r="B12" s="21"/>
      <c r="C12" s="65" t="s">
        <v>15</v>
      </c>
      <c r="D12" s="21">
        <v>40.5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</row>
    <row r="13" spans="1:250" ht="30" customHeight="1">
      <c r="A13" s="67"/>
      <c r="B13" s="68"/>
      <c r="C13" s="65" t="s">
        <v>16</v>
      </c>
      <c r="D13" s="2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</row>
    <row r="14" spans="1:250" ht="30" customHeight="1">
      <c r="A14" s="64"/>
      <c r="B14" s="68"/>
      <c r="C14" s="65" t="s">
        <v>17</v>
      </c>
      <c r="D14" s="2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</row>
    <row r="15" spans="1:250" ht="30" customHeight="1">
      <c r="A15" s="67"/>
      <c r="B15" s="68"/>
      <c r="C15" s="65" t="s">
        <v>18</v>
      </c>
      <c r="D15" s="2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</row>
    <row r="16" spans="1:250" ht="30" customHeight="1">
      <c r="A16" s="64"/>
      <c r="B16" s="68"/>
      <c r="C16" s="65" t="s">
        <v>19</v>
      </c>
      <c r="D16" s="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</row>
    <row r="17" spans="1:250" ht="30" customHeight="1">
      <c r="A17" s="64"/>
      <c r="B17" s="68"/>
      <c r="C17" s="65" t="s">
        <v>20</v>
      </c>
      <c r="D17" s="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</row>
    <row r="18" spans="1:250" ht="30" customHeight="1">
      <c r="A18" s="64"/>
      <c r="B18" s="21"/>
      <c r="C18" s="65" t="s">
        <v>21</v>
      </c>
      <c r="D18" s="2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</row>
    <row r="19" spans="1:250" ht="30" customHeight="1">
      <c r="A19" s="64"/>
      <c r="B19" s="21"/>
      <c r="C19" s="65" t="s">
        <v>22</v>
      </c>
      <c r="D19" s="2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ht="30" customHeight="1">
      <c r="A20" s="64"/>
      <c r="B20" s="21"/>
      <c r="C20" s="65" t="s">
        <v>23</v>
      </c>
      <c r="D20" s="6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ht="30" customHeight="1">
      <c r="A21" s="64"/>
      <c r="B21" s="21"/>
      <c r="C21" s="65" t="s">
        <v>24</v>
      </c>
      <c r="D21" s="6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ht="30" customHeight="1">
      <c r="A22" s="64"/>
      <c r="B22" s="21"/>
      <c r="C22" s="70" t="s">
        <v>25</v>
      </c>
      <c r="D22" s="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ht="30" customHeight="1">
      <c r="A23" s="64"/>
      <c r="B23" s="21"/>
      <c r="C23" s="70" t="s">
        <v>26</v>
      </c>
      <c r="D23" s="7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ht="30.75" customHeight="1">
      <c r="A24" s="64"/>
      <c r="B24" s="21"/>
      <c r="C24" s="70" t="s">
        <v>27</v>
      </c>
      <c r="D24" s="7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ht="30" customHeight="1">
      <c r="A25" s="18" t="s">
        <v>28</v>
      </c>
      <c r="B25" s="21">
        <v>1521.6</v>
      </c>
      <c r="C25" s="18" t="s">
        <v>29</v>
      </c>
      <c r="D25" s="21">
        <v>1521.6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ht="30" customHeight="1">
      <c r="A26" s="64" t="s">
        <v>44</v>
      </c>
      <c r="B26" s="21"/>
      <c r="C26" s="65" t="s">
        <v>31</v>
      </c>
      <c r="D26" s="21">
        <v>963</v>
      </c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</row>
    <row r="27" spans="1:250" ht="30" customHeight="1">
      <c r="A27" s="64" t="s">
        <v>45</v>
      </c>
      <c r="B27" s="21">
        <v>963</v>
      </c>
      <c r="C27" s="21"/>
      <c r="D27" s="21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30" customHeight="1">
      <c r="A28" s="64" t="s">
        <v>46</v>
      </c>
      <c r="B28" s="21">
        <v>963</v>
      </c>
      <c r="C28" s="21"/>
      <c r="D28" s="2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</row>
    <row r="29" spans="1:250" ht="30" customHeight="1">
      <c r="A29" s="64" t="s">
        <v>47</v>
      </c>
      <c r="B29" s="21"/>
      <c r="C29" s="21"/>
      <c r="D29" s="2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</row>
    <row r="30" spans="1:250" ht="30" customHeight="1">
      <c r="A30" s="18" t="s">
        <v>34</v>
      </c>
      <c r="B30" s="21">
        <f>B25+B27</f>
        <v>2484.6</v>
      </c>
      <c r="C30" s="18" t="s">
        <v>35</v>
      </c>
      <c r="D30" s="21">
        <f>D25+D26</f>
        <v>2484.6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27" customHeight="1">
      <c r="A31" s="25"/>
      <c r="B31" s="74"/>
      <c r="C31" s="75"/>
      <c r="D31" s="76">
        <v>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27.75" customHeight="1">
      <c r="A32" s="57"/>
      <c r="B32" s="77"/>
      <c r="C32" s="57"/>
      <c r="D32" s="77"/>
      <c r="E32" s="5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</row>
    <row r="33" spans="1:250" ht="27.75" customHeight="1">
      <c r="A33" s="79"/>
      <c r="B33" s="80"/>
      <c r="C33" s="80"/>
      <c r="D33" s="8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7.75" customHeight="1">
      <c r="A34" s="80"/>
      <c r="B34" s="80"/>
      <c r="C34" s="80"/>
      <c r="D34" s="80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</row>
    <row r="35" spans="1:250" ht="27.75" customHeight="1">
      <c r="A35" s="80"/>
      <c r="B35" s="80"/>
      <c r="C35" s="80"/>
      <c r="D35" s="8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</row>
    <row r="36" spans="1:250" ht="27.75" customHeight="1">
      <c r="A36" s="80"/>
      <c r="B36" s="80"/>
      <c r="C36" s="80"/>
      <c r="D36" s="8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</row>
  </sheetData>
  <mergeCells count="2">
    <mergeCell ref="A4:B4"/>
    <mergeCell ref="C4:D4"/>
  </mergeCells>
  <printOptions horizontalCentered="1"/>
  <pageMargins left="0.55" right="0.55" top="0.7798611111111111" bottom="0.5895833333333333" header="0.5895833333333333" footer="0.2395833333333333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workbookViewId="0" topLeftCell="A1">
      <selection activeCell="E11" sqref="E11"/>
    </sheetView>
  </sheetViews>
  <sheetFormatPr defaultColWidth="9.16015625" defaultRowHeight="27.75" customHeight="1"/>
  <cols>
    <col min="1" max="1" width="17.16015625" style="56" customWidth="1"/>
    <col min="2" max="4" width="9.5" style="56" customWidth="1"/>
    <col min="5" max="5" width="12.5" style="56" customWidth="1"/>
    <col min="6" max="6" width="10.66015625" style="56" customWidth="1"/>
    <col min="7" max="7" width="12.33203125" style="56" customWidth="1"/>
    <col min="8" max="9" width="10.66015625" style="57" customWidth="1"/>
    <col min="10" max="10" width="9.66015625" style="57" customWidth="1"/>
    <col min="11" max="11" width="9.5" style="57" customWidth="1"/>
    <col min="12" max="12" width="10.66015625" style="57" customWidth="1"/>
    <col min="13" max="247" width="9" style="57" customWidth="1"/>
    <col min="248" max="16384" width="9.16015625" style="58" bestFit="1" customWidth="1"/>
  </cols>
  <sheetData>
    <row r="1" spans="1:12" s="32" customFormat="1" ht="27" customHeight="1">
      <c r="A1" s="2"/>
      <c r="B1" s="59"/>
      <c r="C1" s="59"/>
      <c r="D1" s="59"/>
      <c r="E1" s="59"/>
      <c r="F1" s="59"/>
      <c r="G1" s="59"/>
      <c r="H1" s="59"/>
      <c r="J1" s="59"/>
      <c r="K1" s="59"/>
      <c r="L1" s="59"/>
    </row>
    <row r="2" spans="1:12" s="53" customFormat="1" ht="40.5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53" customFormat="1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5" customFormat="1" ht="21.75" customHeight="1">
      <c r="A4" s="61"/>
      <c r="B4" s="61"/>
      <c r="C4" s="61"/>
      <c r="D4" s="61"/>
      <c r="E4" s="61"/>
      <c r="F4" s="61"/>
      <c r="G4" s="61"/>
      <c r="H4" s="61"/>
      <c r="J4" s="61"/>
      <c r="K4" s="61"/>
      <c r="L4" s="61" t="s">
        <v>2</v>
      </c>
    </row>
    <row r="5" spans="1:12" s="54" customFormat="1" ht="29.25" customHeight="1">
      <c r="A5" s="107" t="s">
        <v>49</v>
      </c>
      <c r="B5" s="107" t="s">
        <v>50</v>
      </c>
      <c r="C5" s="107"/>
      <c r="D5" s="107"/>
      <c r="E5" s="107" t="s">
        <v>51</v>
      </c>
      <c r="F5" s="107"/>
      <c r="G5" s="107" t="s">
        <v>52</v>
      </c>
      <c r="H5" s="107" t="s">
        <v>53</v>
      </c>
      <c r="I5" s="107" t="s">
        <v>54</v>
      </c>
      <c r="J5" s="107" t="s">
        <v>55</v>
      </c>
      <c r="K5" s="107" t="s">
        <v>56</v>
      </c>
      <c r="L5" s="107" t="s">
        <v>57</v>
      </c>
    </row>
    <row r="6" spans="1:12" s="54" customFormat="1" ht="29.25" customHeight="1">
      <c r="A6" s="107"/>
      <c r="B6" s="107" t="s">
        <v>58</v>
      </c>
      <c r="C6" s="107" t="s">
        <v>59</v>
      </c>
      <c r="D6" s="108" t="s">
        <v>60</v>
      </c>
      <c r="E6" s="107" t="s">
        <v>58</v>
      </c>
      <c r="F6" s="109" t="s">
        <v>61</v>
      </c>
      <c r="G6" s="107"/>
      <c r="H6" s="107"/>
      <c r="I6" s="107"/>
      <c r="J6" s="107"/>
      <c r="K6" s="107"/>
      <c r="L6" s="107"/>
    </row>
    <row r="7" spans="1:12" s="54" customFormat="1" ht="39.75" customHeight="1">
      <c r="A7" s="107"/>
      <c r="B7" s="107"/>
      <c r="C7" s="107"/>
      <c r="D7" s="108"/>
      <c r="E7" s="107"/>
      <c r="F7" s="109"/>
      <c r="G7" s="107"/>
      <c r="H7" s="107"/>
      <c r="I7" s="107"/>
      <c r="J7" s="107"/>
      <c r="K7" s="107"/>
      <c r="L7" s="107"/>
    </row>
    <row r="8" spans="1:247" s="55" customFormat="1" ht="33.75" customHeight="1">
      <c r="A8" s="39">
        <f>E8+B8</f>
        <v>2484.6</v>
      </c>
      <c r="B8" s="39">
        <v>963</v>
      </c>
      <c r="C8" s="39">
        <v>963</v>
      </c>
      <c r="D8" s="39"/>
      <c r="E8" s="39">
        <v>1521.6</v>
      </c>
      <c r="F8" s="39"/>
      <c r="G8" s="39"/>
      <c r="H8" s="39"/>
      <c r="I8" s="39"/>
      <c r="J8" s="39"/>
      <c r="K8" s="39"/>
      <c r="L8" s="39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</row>
    <row r="9" spans="1:247" s="33" customFormat="1" ht="3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</row>
    <row r="10" spans="1:15" s="55" customFormat="1" ht="33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3"/>
      <c r="N10" s="33"/>
      <c r="O10" s="33"/>
    </row>
    <row r="11" spans="1:16" s="55" customFormat="1" ht="3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O11" s="33"/>
      <c r="P11" s="33"/>
    </row>
    <row r="12" spans="1:16" s="55" customFormat="1" ht="33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P12" s="33"/>
    </row>
    <row r="13" spans="1:12" ht="33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mergeCells count="15">
    <mergeCell ref="L5:L7"/>
    <mergeCell ref="H5:H7"/>
    <mergeCell ref="I5:I7"/>
    <mergeCell ref="J5:J7"/>
    <mergeCell ref="K5:K7"/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</mergeCells>
  <printOptions horizontalCentered="1"/>
  <pageMargins left="0.8298611111111112" right="0.8298611111111112" top="0.9597222222222223" bottom="0.5895833333333333" header="0.5097222222222222" footer="0.5097222222222222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17"/>
  <sheetViews>
    <sheetView showGridLines="0" showZeros="0" tabSelected="1" view="pageBreakPreview" zoomScaleNormal="75" zoomScaleSheetLayoutView="100" workbookViewId="0" topLeftCell="A4">
      <selection activeCell="C7" sqref="B7:C7"/>
    </sheetView>
  </sheetViews>
  <sheetFormatPr defaultColWidth="9.16015625" defaultRowHeight="27.75" customHeight="1"/>
  <cols>
    <col min="1" max="1" width="40.83203125" style="34" customWidth="1"/>
    <col min="2" max="2" width="16.66015625" style="35" customWidth="1"/>
    <col min="3" max="6" width="11.66015625" style="35" customWidth="1"/>
    <col min="7" max="7" width="14.33203125" style="35" customWidth="1"/>
    <col min="8" max="8" width="11.66015625" style="24" customWidth="1"/>
    <col min="9" max="248" width="10.66015625" style="24" customWidth="1"/>
  </cols>
  <sheetData>
    <row r="1" spans="1:8" s="32" customFormat="1" ht="27" customHeight="1">
      <c r="A1" s="2"/>
      <c r="B1" s="36"/>
      <c r="C1" s="36"/>
      <c r="D1" s="36"/>
      <c r="E1" s="36"/>
      <c r="F1" s="36"/>
      <c r="H1" s="36"/>
    </row>
    <row r="2" spans="1:12" s="14" customFormat="1" ht="48.75" customHeight="1">
      <c r="A2" s="13" t="s">
        <v>62</v>
      </c>
      <c r="B2" s="13"/>
      <c r="C2" s="13"/>
      <c r="D2" s="13"/>
      <c r="E2" s="13"/>
      <c r="F2" s="13"/>
      <c r="G2" s="37"/>
      <c r="H2" s="13"/>
      <c r="I2" s="52"/>
      <c r="J2" s="13"/>
      <c r="K2" s="52"/>
      <c r="L2" s="52"/>
    </row>
    <row r="3" spans="1:8" s="15" customFormat="1" ht="21.75" customHeight="1">
      <c r="A3" s="38"/>
      <c r="B3" s="38"/>
      <c r="C3" s="38"/>
      <c r="D3" s="38"/>
      <c r="E3" s="38"/>
      <c r="F3" s="38"/>
      <c r="H3" s="38" t="s">
        <v>2</v>
      </c>
    </row>
    <row r="4" spans="1:8" s="33" customFormat="1" ht="29.25" customHeight="1">
      <c r="A4" s="105" t="s">
        <v>63</v>
      </c>
      <c r="B4" s="110" t="s">
        <v>64</v>
      </c>
      <c r="C4" s="111" t="s">
        <v>65</v>
      </c>
      <c r="D4" s="114" t="s">
        <v>66</v>
      </c>
      <c r="E4" s="114" t="s">
        <v>67</v>
      </c>
      <c r="F4" s="114" t="s">
        <v>68</v>
      </c>
      <c r="G4" s="114" t="s">
        <v>69</v>
      </c>
      <c r="H4" s="114" t="s">
        <v>70</v>
      </c>
    </row>
    <row r="5" spans="1:8" s="33" customFormat="1" ht="29.25" customHeight="1">
      <c r="A5" s="105"/>
      <c r="B5" s="110"/>
      <c r="C5" s="112"/>
      <c r="D5" s="114"/>
      <c r="E5" s="114"/>
      <c r="F5" s="114"/>
      <c r="G5" s="114"/>
      <c r="H5" s="114"/>
    </row>
    <row r="6" spans="1:8" s="33" customFormat="1" ht="6.75" customHeight="1">
      <c r="A6" s="105"/>
      <c r="B6" s="110"/>
      <c r="C6" s="113"/>
      <c r="D6" s="114"/>
      <c r="E6" s="114"/>
      <c r="F6" s="114"/>
      <c r="G6" s="114"/>
      <c r="H6" s="114"/>
    </row>
    <row r="7" spans="1:248" s="19" customFormat="1" ht="42.75" customHeight="1">
      <c r="A7" s="20" t="s">
        <v>71</v>
      </c>
      <c r="B7" s="21">
        <f>B8+B9+B10</f>
        <v>1521.6</v>
      </c>
      <c r="C7" s="21">
        <f>C8+C9+C10</f>
        <v>962.4</v>
      </c>
      <c r="D7" s="21">
        <f>D8+D9+D10</f>
        <v>559.2</v>
      </c>
      <c r="E7" s="21"/>
      <c r="F7" s="21"/>
      <c r="G7" s="40"/>
      <c r="H7" s="21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</row>
    <row r="8" spans="1:248" s="19" customFormat="1" ht="42.75" customHeight="1">
      <c r="A8" s="28" t="s">
        <v>72</v>
      </c>
      <c r="B8" s="21">
        <v>1409.1</v>
      </c>
      <c r="C8" s="21">
        <v>849.9</v>
      </c>
      <c r="D8" s="21">
        <v>559.2</v>
      </c>
      <c r="E8" s="21"/>
      <c r="F8" s="21"/>
      <c r="G8" s="40"/>
      <c r="H8" s="21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</row>
    <row r="9" spans="1:8" ht="42.75" customHeight="1">
      <c r="A9" s="43" t="s">
        <v>75</v>
      </c>
      <c r="B9" s="44">
        <v>72</v>
      </c>
      <c r="C9" s="44">
        <v>72</v>
      </c>
      <c r="D9" s="44"/>
      <c r="E9" s="41"/>
      <c r="F9" s="41"/>
      <c r="G9" s="42"/>
      <c r="H9" s="41"/>
    </row>
    <row r="10" spans="1:8" ht="42.75" customHeight="1">
      <c r="A10" s="43" t="s">
        <v>77</v>
      </c>
      <c r="B10" s="44">
        <v>40.5</v>
      </c>
      <c r="C10" s="44">
        <v>40.5</v>
      </c>
      <c r="D10" s="44"/>
      <c r="E10" s="41"/>
      <c r="F10" s="41"/>
      <c r="G10" s="42"/>
      <c r="H10" s="41"/>
    </row>
    <row r="11" ht="45" customHeight="1"/>
    <row r="12" ht="45" customHeight="1"/>
    <row r="13" spans="5:8" ht="46.5" customHeight="1">
      <c r="E13" s="45"/>
      <c r="F13" s="45"/>
      <c r="G13" s="45"/>
      <c r="H13" s="46"/>
    </row>
    <row r="14" spans="5:8" ht="46.5" customHeight="1">
      <c r="E14" s="45"/>
      <c r="F14" s="45"/>
      <c r="G14" s="45"/>
      <c r="H14" s="47"/>
    </row>
    <row r="15" spans="5:8" ht="46.5" customHeight="1">
      <c r="E15" s="45"/>
      <c r="F15" s="45"/>
      <c r="G15" s="45"/>
      <c r="H15" s="47"/>
    </row>
    <row r="16" spans="1:8" ht="48" customHeight="1">
      <c r="A16" s="48"/>
      <c r="B16" s="49"/>
      <c r="C16" s="49"/>
      <c r="D16" s="49"/>
      <c r="E16" s="49"/>
      <c r="F16" s="49"/>
      <c r="G16" s="49"/>
      <c r="H16" s="50"/>
    </row>
    <row r="17" spans="1:8" ht="27.75" customHeight="1">
      <c r="A17" s="48"/>
      <c r="B17" s="49"/>
      <c r="C17" s="49"/>
      <c r="D17" s="49"/>
      <c r="E17" s="49"/>
      <c r="F17" s="49"/>
      <c r="G17" s="49"/>
      <c r="H17" s="51"/>
    </row>
  </sheetData>
  <mergeCells count="8"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8298611111111112" right="0.8298611111111112" top="1.1" bottom="0.5895833333333333" header="0.5097222222222222" footer="0.509722222222222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II28"/>
  <sheetViews>
    <sheetView showGridLines="0" showZeros="0" view="pageBreakPreview" zoomScaleNormal="130" zoomScaleSheetLayoutView="100" workbookViewId="0" topLeftCell="A4">
      <selection activeCell="A21" sqref="A21"/>
    </sheetView>
  </sheetViews>
  <sheetFormatPr defaultColWidth="9.16015625" defaultRowHeight="27.75" customHeight="1"/>
  <cols>
    <col min="1" max="1" width="50" style="24" customWidth="1"/>
    <col min="2" max="4" width="19.33203125" style="24" customWidth="1"/>
    <col min="5" max="5" width="28.66015625" style="24" customWidth="1"/>
    <col min="6" max="243" width="7.66015625" style="24" customWidth="1"/>
  </cols>
  <sheetData>
    <row r="1" ht="27.75" customHeight="1">
      <c r="A1" s="2"/>
    </row>
    <row r="2" spans="1:5" s="14" customFormat="1" ht="34.5" customHeight="1">
      <c r="A2" s="13" t="s">
        <v>78</v>
      </c>
      <c r="B2" s="13"/>
      <c r="C2" s="13"/>
      <c r="D2" s="13"/>
      <c r="E2" s="13"/>
    </row>
    <row r="3" s="15" customFormat="1" ht="30.75" customHeight="1">
      <c r="E3" s="15" t="s">
        <v>2</v>
      </c>
    </row>
    <row r="4" spans="1:243" s="26" customFormat="1" ht="39.75" customHeight="1">
      <c r="A4" s="105" t="s">
        <v>79</v>
      </c>
      <c r="B4" s="17" t="s">
        <v>80</v>
      </c>
      <c r="C4" s="17"/>
      <c r="D4" s="17"/>
      <c r="E4" s="116" t="s">
        <v>81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26" customFormat="1" ht="39.75" customHeight="1">
      <c r="A5" s="115"/>
      <c r="B5" s="16" t="s">
        <v>82</v>
      </c>
      <c r="C5" s="16" t="s">
        <v>65</v>
      </c>
      <c r="D5" s="16" t="s">
        <v>66</v>
      </c>
      <c r="E5" s="1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s="26" customFormat="1" ht="34.5" customHeight="1">
      <c r="A6" s="20" t="s">
        <v>71</v>
      </c>
      <c r="B6" s="27">
        <f>C6+D6</f>
        <v>1521.6</v>
      </c>
      <c r="C6" s="21">
        <f>C7+C20+C17</f>
        <v>962.4</v>
      </c>
      <c r="D6" s="21">
        <v>559.2</v>
      </c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5" ht="34.5" customHeight="1">
      <c r="A7" s="28" t="s">
        <v>72</v>
      </c>
      <c r="B7" s="21">
        <f>B8+B14</f>
        <v>1409.1</v>
      </c>
      <c r="C7" s="21">
        <f>C8+C14</f>
        <v>849.9</v>
      </c>
      <c r="D7" s="21">
        <f>D8+D14</f>
        <v>559.2</v>
      </c>
      <c r="E7" s="22"/>
    </row>
    <row r="8" spans="1:5" ht="34.5" customHeight="1">
      <c r="A8" s="29" t="s">
        <v>83</v>
      </c>
      <c r="B8" s="27">
        <f aca="true" t="shared" si="0" ref="B8:B16">C8+D8</f>
        <v>974.7</v>
      </c>
      <c r="C8" s="21">
        <v>695.5</v>
      </c>
      <c r="D8" s="21">
        <v>279.2</v>
      </c>
      <c r="E8" s="22"/>
    </row>
    <row r="9" spans="1:5" ht="34.5" customHeight="1">
      <c r="A9" s="30" t="s">
        <v>84</v>
      </c>
      <c r="B9" s="27">
        <v>695.5</v>
      </c>
      <c r="C9" s="21">
        <v>695.5</v>
      </c>
      <c r="D9" s="21"/>
      <c r="E9" s="22"/>
    </row>
    <row r="10" spans="1:5" ht="34.5" customHeight="1">
      <c r="A10" s="28" t="s">
        <v>85</v>
      </c>
      <c r="B10" s="27">
        <v>219.2</v>
      </c>
      <c r="C10" s="21"/>
      <c r="D10" s="21">
        <v>219.2</v>
      </c>
      <c r="E10" s="22"/>
    </row>
    <row r="11" spans="1:5" ht="34.5" customHeight="1">
      <c r="A11" s="31" t="s">
        <v>86</v>
      </c>
      <c r="B11" s="27">
        <f t="shared" si="0"/>
        <v>40</v>
      </c>
      <c r="C11" s="21"/>
      <c r="D11" s="21">
        <v>40</v>
      </c>
      <c r="E11" s="22"/>
    </row>
    <row r="12" spans="1:5" ht="34.5" customHeight="1">
      <c r="A12" s="29" t="s">
        <v>73</v>
      </c>
      <c r="B12" s="27">
        <f t="shared" si="0"/>
        <v>10</v>
      </c>
      <c r="C12" s="21"/>
      <c r="D12" s="21">
        <v>10</v>
      </c>
      <c r="E12" s="22"/>
    </row>
    <row r="13" spans="1:5" ht="34.5" customHeight="1">
      <c r="A13" s="30" t="s">
        <v>87</v>
      </c>
      <c r="B13" s="27">
        <f t="shared" si="0"/>
        <v>10</v>
      </c>
      <c r="C13" s="21"/>
      <c r="D13" s="21">
        <v>10</v>
      </c>
      <c r="E13" s="22"/>
    </row>
    <row r="14" spans="1:5" ht="34.5" customHeight="1">
      <c r="A14" s="28" t="s">
        <v>74</v>
      </c>
      <c r="B14" s="27">
        <f t="shared" si="0"/>
        <v>434.4</v>
      </c>
      <c r="C14" s="21">
        <v>154.4</v>
      </c>
      <c r="D14" s="21">
        <v>280</v>
      </c>
      <c r="E14" s="22"/>
    </row>
    <row r="15" spans="1:5" ht="34.5" customHeight="1">
      <c r="A15" s="28" t="s">
        <v>88</v>
      </c>
      <c r="B15" s="27">
        <v>154.4</v>
      </c>
      <c r="C15" s="21">
        <v>154.4</v>
      </c>
      <c r="D15" s="21"/>
      <c r="E15" s="22"/>
    </row>
    <row r="16" spans="1:5" ht="34.5" customHeight="1">
      <c r="A16" s="28" t="s">
        <v>85</v>
      </c>
      <c r="B16" s="27">
        <f t="shared" si="0"/>
        <v>280</v>
      </c>
      <c r="C16" s="21"/>
      <c r="D16" s="21">
        <v>280</v>
      </c>
      <c r="E16" s="22"/>
    </row>
    <row r="17" spans="1:5" ht="34.5" customHeight="1">
      <c r="A17" s="28" t="s">
        <v>89</v>
      </c>
      <c r="B17" s="27">
        <v>72</v>
      </c>
      <c r="C17" s="27">
        <v>72</v>
      </c>
      <c r="D17" s="21"/>
      <c r="E17" s="22"/>
    </row>
    <row r="18" spans="1:5" ht="34.5" customHeight="1">
      <c r="A18" s="28" t="s">
        <v>76</v>
      </c>
      <c r="B18" s="27">
        <v>72</v>
      </c>
      <c r="C18" s="27">
        <v>72</v>
      </c>
      <c r="D18" s="21"/>
      <c r="E18" s="22"/>
    </row>
    <row r="19" spans="1:5" ht="34.5" customHeight="1">
      <c r="A19" s="28" t="s">
        <v>90</v>
      </c>
      <c r="B19" s="27">
        <v>72</v>
      </c>
      <c r="C19" s="27">
        <v>72</v>
      </c>
      <c r="D19" s="21"/>
      <c r="E19" s="22"/>
    </row>
    <row r="20" spans="1:5" ht="34.5" customHeight="1">
      <c r="A20" s="28" t="s">
        <v>77</v>
      </c>
      <c r="B20" s="27">
        <v>40.5</v>
      </c>
      <c r="C20" s="21">
        <v>40.5</v>
      </c>
      <c r="D20" s="21"/>
      <c r="E20" s="22"/>
    </row>
    <row r="21" spans="1:5" ht="34.5" customHeight="1">
      <c r="A21" s="28" t="s">
        <v>91</v>
      </c>
      <c r="B21" s="27">
        <v>40.5</v>
      </c>
      <c r="C21" s="21">
        <v>40.5</v>
      </c>
      <c r="D21" s="21"/>
      <c r="E21" s="22"/>
    </row>
    <row r="22" spans="1:5" ht="34.5" customHeight="1">
      <c r="A22" s="28" t="s">
        <v>92</v>
      </c>
      <c r="B22" s="27">
        <v>40.5</v>
      </c>
      <c r="C22" s="21">
        <v>40.5</v>
      </c>
      <c r="D22" s="21"/>
      <c r="E22" s="22"/>
    </row>
    <row r="26" ht="34.5" customHeight="1"/>
    <row r="28" ht="27.75" customHeight="1">
      <c r="A28" s="25" t="s">
        <v>93</v>
      </c>
    </row>
  </sheetData>
  <mergeCells count="2">
    <mergeCell ref="A4:A5"/>
    <mergeCell ref="E4:E5"/>
  </mergeCells>
  <printOptions horizontalCentered="1"/>
  <pageMargins left="0.8298611111111112" right="0.8298611111111112" top="1.1791666666666667" bottom="0.5895833333333333" header="0.5097222222222222" footer="0.509722222222222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II38"/>
  <sheetViews>
    <sheetView showGridLines="0" showZeros="0" view="pageBreakPreview" zoomScaleNormal="130" zoomScaleSheetLayoutView="100" workbookViewId="0" topLeftCell="A1">
      <selection activeCell="A36" sqref="A3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13" t="s">
        <v>94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24" customHeight="1">
      <c r="A4" s="105" t="s">
        <v>79</v>
      </c>
      <c r="B4" s="17" t="s">
        <v>80</v>
      </c>
      <c r="C4" s="17"/>
      <c r="D4" s="17"/>
      <c r="E4" s="116" t="s">
        <v>81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24" customHeight="1">
      <c r="A5" s="105"/>
      <c r="B5" s="16" t="s">
        <v>82</v>
      </c>
      <c r="C5" s="16" t="s">
        <v>95</v>
      </c>
      <c r="D5" s="16" t="s">
        <v>96</v>
      </c>
      <c r="E5" s="1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24" customHeight="1">
      <c r="A6" s="20" t="s">
        <v>97</v>
      </c>
      <c r="B6" s="21">
        <f>C7+D13+C31</f>
        <v>962.3999999999999</v>
      </c>
      <c r="C6" s="21">
        <f>C7+C31+C13</f>
        <v>831.0999999999999</v>
      </c>
      <c r="D6" s="21">
        <v>131.3</v>
      </c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24" customHeight="1">
      <c r="A7" s="23" t="s">
        <v>98</v>
      </c>
      <c r="B7" s="21">
        <f>B8+B9+B10+B11</f>
        <v>539.3</v>
      </c>
      <c r="C7" s="21">
        <f>C8+C9+C10+C11</f>
        <v>539.3</v>
      </c>
      <c r="D7" s="21"/>
      <c r="E7" s="22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24" customHeight="1">
      <c r="A8" s="23" t="s">
        <v>99</v>
      </c>
      <c r="B8" s="21">
        <v>132.1</v>
      </c>
      <c r="C8" s="21">
        <v>132.1</v>
      </c>
      <c r="D8" s="21"/>
      <c r="E8" s="22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24" customHeight="1">
      <c r="A9" s="23" t="s">
        <v>100</v>
      </c>
      <c r="B9" s="21">
        <v>257.7</v>
      </c>
      <c r="C9" s="21">
        <v>257.7</v>
      </c>
      <c r="D9" s="21"/>
      <c r="E9" s="2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24" customHeight="1">
      <c r="A10" s="23" t="s">
        <v>101</v>
      </c>
      <c r="B10" s="21">
        <v>31</v>
      </c>
      <c r="C10" s="21">
        <v>31</v>
      </c>
      <c r="D10" s="21"/>
      <c r="E10" s="2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24" customHeight="1">
      <c r="A11" s="23" t="s">
        <v>102</v>
      </c>
      <c r="B11" s="21">
        <v>118.5</v>
      </c>
      <c r="C11" s="21">
        <v>118.5</v>
      </c>
      <c r="D11" s="21"/>
      <c r="E11" s="2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24" customHeight="1">
      <c r="A12" s="23" t="s">
        <v>103</v>
      </c>
      <c r="B12" s="21"/>
      <c r="C12" s="21"/>
      <c r="D12" s="21"/>
      <c r="E12" s="2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24" customHeight="1">
      <c r="A13" s="23" t="s">
        <v>104</v>
      </c>
      <c r="B13" s="21">
        <v>131.3</v>
      </c>
      <c r="C13" s="21"/>
      <c r="D13" s="21">
        <f>SUM(D14:D30)</f>
        <v>131.3</v>
      </c>
      <c r="E13" s="2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24" customHeight="1">
      <c r="A14" s="23" t="s">
        <v>105</v>
      </c>
      <c r="B14" s="21">
        <v>20</v>
      </c>
      <c r="C14" s="21"/>
      <c r="D14" s="21">
        <v>20</v>
      </c>
      <c r="E14" s="2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24" customHeight="1">
      <c r="A15" s="23" t="s">
        <v>106</v>
      </c>
      <c r="B15" s="21">
        <v>3</v>
      </c>
      <c r="C15" s="21"/>
      <c r="D15" s="21">
        <v>3</v>
      </c>
      <c r="E15" s="2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24" customHeight="1">
      <c r="A16" s="23" t="s">
        <v>107</v>
      </c>
      <c r="B16" s="21">
        <f aca="true" t="shared" si="0" ref="B16:B30">D16</f>
        <v>0</v>
      </c>
      <c r="C16" s="21"/>
      <c r="D16" s="21"/>
      <c r="E16" s="2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24" customHeight="1">
      <c r="A17" s="23" t="s">
        <v>108</v>
      </c>
      <c r="B17" s="21">
        <v>12</v>
      </c>
      <c r="C17" s="21"/>
      <c r="D17" s="21">
        <v>12</v>
      </c>
      <c r="E17" s="2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24" customHeight="1">
      <c r="A18" s="23" t="s">
        <v>109</v>
      </c>
      <c r="B18" s="21">
        <f t="shared" si="0"/>
        <v>3</v>
      </c>
      <c r="C18" s="21"/>
      <c r="D18" s="21">
        <v>3</v>
      </c>
      <c r="E18" s="2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24" customHeight="1">
      <c r="A19" s="23" t="s">
        <v>110</v>
      </c>
      <c r="B19" s="21">
        <v>12</v>
      </c>
      <c r="C19" s="21"/>
      <c r="D19" s="21">
        <v>12</v>
      </c>
      <c r="E19" s="2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24" customHeight="1">
      <c r="A20" s="23" t="s">
        <v>111</v>
      </c>
      <c r="B20" s="21">
        <f t="shared" si="0"/>
        <v>10</v>
      </c>
      <c r="C20" s="21"/>
      <c r="D20" s="21">
        <v>10</v>
      </c>
      <c r="E20" s="2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24" customHeight="1">
      <c r="A21" s="23" t="s">
        <v>112</v>
      </c>
      <c r="B21" s="21">
        <f t="shared" si="0"/>
        <v>10</v>
      </c>
      <c r="C21" s="21"/>
      <c r="D21" s="21">
        <v>10</v>
      </c>
      <c r="E21" s="2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24" customHeight="1">
      <c r="A22" s="23" t="s">
        <v>113</v>
      </c>
      <c r="B22" s="21">
        <v>5</v>
      </c>
      <c r="C22" s="21"/>
      <c r="D22" s="21">
        <v>5</v>
      </c>
      <c r="E22" s="2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24" customHeight="1">
      <c r="A23" s="23" t="s">
        <v>114</v>
      </c>
      <c r="B23" s="21">
        <f t="shared" si="0"/>
        <v>5</v>
      </c>
      <c r="C23" s="21"/>
      <c r="D23" s="21">
        <v>5</v>
      </c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24" customHeight="1">
      <c r="A24" s="23" t="s">
        <v>115</v>
      </c>
      <c r="B24" s="21">
        <v>12</v>
      </c>
      <c r="C24" s="21"/>
      <c r="D24" s="21">
        <v>12</v>
      </c>
      <c r="E24" s="2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24" customHeight="1">
      <c r="A25" s="23" t="s">
        <v>116</v>
      </c>
      <c r="B25" s="21">
        <f t="shared" si="0"/>
        <v>7</v>
      </c>
      <c r="C25" s="21"/>
      <c r="D25" s="21">
        <v>7</v>
      </c>
      <c r="E25" s="2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24" customHeight="1">
      <c r="A26" s="23" t="s">
        <v>117</v>
      </c>
      <c r="B26" s="21">
        <v>3</v>
      </c>
      <c r="C26" s="21"/>
      <c r="D26" s="21">
        <v>3</v>
      </c>
      <c r="E26" s="2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24" customHeight="1">
      <c r="A27" s="23" t="s">
        <v>118</v>
      </c>
      <c r="B27" s="21">
        <v>3.3</v>
      </c>
      <c r="C27" s="21"/>
      <c r="D27" s="21">
        <v>3.3</v>
      </c>
      <c r="E27" s="2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24" customHeight="1">
      <c r="A28" s="23" t="s">
        <v>119</v>
      </c>
      <c r="B28" s="21">
        <v>20</v>
      </c>
      <c r="C28" s="21"/>
      <c r="D28" s="21">
        <v>20</v>
      </c>
      <c r="E28" s="2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24" customHeight="1">
      <c r="A29" s="23" t="s">
        <v>120</v>
      </c>
      <c r="B29" s="21">
        <f t="shared" si="0"/>
        <v>3</v>
      </c>
      <c r="C29" s="21"/>
      <c r="D29" s="21">
        <v>3</v>
      </c>
      <c r="E29" s="22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24" customHeight="1">
      <c r="A30" s="23" t="s">
        <v>121</v>
      </c>
      <c r="B30" s="21">
        <f t="shared" si="0"/>
        <v>3</v>
      </c>
      <c r="C30" s="21"/>
      <c r="D30" s="21">
        <v>3</v>
      </c>
      <c r="E30" s="2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24" customHeight="1">
      <c r="A31" s="23" t="s">
        <v>122</v>
      </c>
      <c r="B31" s="21">
        <f>B32+B33+B34+B35+B36+B37</f>
        <v>291.8</v>
      </c>
      <c r="C31" s="21">
        <f>C32+C33+C34+C35+C36+C37</f>
        <v>291.8</v>
      </c>
      <c r="D31" s="21"/>
      <c r="E31" s="2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24" customHeight="1">
      <c r="A32" s="23" t="s">
        <v>123</v>
      </c>
      <c r="B32" s="21">
        <f>C32</f>
        <v>15</v>
      </c>
      <c r="C32" s="21">
        <v>15</v>
      </c>
      <c r="D32" s="21"/>
      <c r="E32" s="22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24" customHeight="1">
      <c r="A33" s="23" t="s">
        <v>124</v>
      </c>
      <c r="B33" s="21">
        <v>24</v>
      </c>
      <c r="C33" s="21">
        <v>24</v>
      </c>
      <c r="D33" s="21"/>
      <c r="E33" s="22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5" ht="24" customHeight="1">
      <c r="A34" s="23" t="s">
        <v>125</v>
      </c>
      <c r="B34" s="21">
        <v>193.4</v>
      </c>
      <c r="C34" s="21">
        <v>193.4</v>
      </c>
      <c r="D34" s="21"/>
      <c r="E34" s="22"/>
    </row>
    <row r="35" spans="1:5" ht="24" customHeight="1">
      <c r="A35" s="23" t="s">
        <v>126</v>
      </c>
      <c r="B35" s="21">
        <v>8.1</v>
      </c>
      <c r="C35" s="21">
        <v>8.1</v>
      </c>
      <c r="D35" s="21"/>
      <c r="E35" s="22"/>
    </row>
    <row r="36" spans="1:5" ht="24" customHeight="1">
      <c r="A36" s="23" t="s">
        <v>127</v>
      </c>
      <c r="B36" s="21">
        <v>9</v>
      </c>
      <c r="C36" s="21">
        <v>9</v>
      </c>
      <c r="D36" s="21"/>
      <c r="E36" s="22"/>
    </row>
    <row r="37" spans="1:5" ht="24" customHeight="1">
      <c r="A37" s="23" t="s">
        <v>128</v>
      </c>
      <c r="B37" s="21">
        <v>42.3</v>
      </c>
      <c r="C37" s="21">
        <v>42.3</v>
      </c>
      <c r="D37" s="21"/>
      <c r="E37" s="22"/>
    </row>
    <row r="38" ht="24" customHeight="1">
      <c r="A38" s="25" t="s">
        <v>129</v>
      </c>
    </row>
  </sheetData>
  <mergeCells count="2">
    <mergeCell ref="A4:A5"/>
    <mergeCell ref="E4:E5"/>
  </mergeCells>
  <printOptions horizontalCentered="1"/>
  <pageMargins left="0.8298611111111112" right="0.8298611111111112" top="1.1791666666666667" bottom="0.5895833333333333" header="0.5097222222222222" footer="0.50972222222222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2017-01-12T08:40:01Z</cp:lastPrinted>
  <dcterms:created xsi:type="dcterms:W3CDTF">2016-02-18T02:32:40Z</dcterms:created>
  <dcterms:modified xsi:type="dcterms:W3CDTF">2017-01-23T08:29:51Z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