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'10'!$A$1:$L$30</definedName>
    <definedName name="_xlnm.Print_Area" localSheetId="2">'2'!$A$1:$S$21</definedName>
    <definedName name="_xlnm.Print_Area" localSheetId="3">'3'!$A$1:$H$47</definedName>
    <definedName name="_xlnm.Print_Area" localSheetId="4">'4'!$A$1:$D$31</definedName>
    <definedName name="_xlnm.Print_Area" localSheetId="5">'5'!$A$1:$H$46</definedName>
    <definedName name="_xlnm.Print_Area" localSheetId="7">'7'!$A$1:$F$8</definedName>
  </definedNames>
  <calcPr fullCalcOnLoad="1"/>
</workbook>
</file>

<file path=xl/sharedStrings.xml><?xml version="1.0" encoding="utf-8"?>
<sst xmlns="http://schemas.openxmlformats.org/spreadsheetml/2006/main" count="493" uniqueCount="307">
  <si>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</si>
  <si>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</si>
  <si>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</si>
  <si>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</si>
  <si>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</si>
  <si>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</si>
  <si>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</si>
  <si>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</si>
  <si>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</si>
  <si>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</si>
  <si>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</si>
  <si>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</si>
  <si>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</si>
  <si>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</si>
  <si>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</si>
  <si>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</si>
  <si>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</si>
  <si>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</si>
  <si>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</si>
  <si>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</si>
  <si>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</si>
  <si>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</si>
  <si>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</si>
  <si>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</si>
  <si>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</si>
  <si>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</si>
  <si>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</si>
  <si>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</si>
  <si>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</si>
  <si>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</si>
  <si>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</si>
  <si>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</si>
  <si>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</si>
  <si>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</si>
  <si>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</si>
  <si>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</si>
  <si>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</si>
  <si>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</si>
  <si>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</si>
  <si>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</si>
  <si>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</si>
  <si>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</si>
  <si>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</si>
  <si>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</si>
  <si>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</si>
  <si>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</si>
  <si>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</si>
  <si>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</si>
  <si>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</si>
  <si>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</si>
  <si>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</si>
  <si>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</si>
  <si>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</si>
  <si>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</si>
  <si>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</si>
  <si>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</si>
  <si>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</si>
  <si>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</si>
  <si>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</si>
  <si>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</si>
  <si>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</si>
  <si>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</si>
  <si>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</si>
  <si>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368101</t>
  </si>
  <si>
    <t>天津市和平区卫生健康委员会本级</t>
  </si>
  <si>
    <t>368201</t>
  </si>
  <si>
    <t>天津市和平区疾病预防控制中心</t>
  </si>
  <si>
    <t>368202</t>
  </si>
  <si>
    <t>天津市和平区妇幼保健计划生育服务中心</t>
  </si>
  <si>
    <t>368203</t>
  </si>
  <si>
    <t>天津市和平区卫生健康管理服务中心</t>
  </si>
  <si>
    <t>368204</t>
  </si>
  <si>
    <t>天津市和平区小白楼街社区卫生服务中心</t>
  </si>
  <si>
    <t>368205</t>
  </si>
  <si>
    <t>天津市和平区劝业场街社区卫生服务中心</t>
  </si>
  <si>
    <t>368206</t>
  </si>
  <si>
    <t>天津市和平区新兴街社区卫生服务中心</t>
  </si>
  <si>
    <t>368207</t>
  </si>
  <si>
    <t>天津市和平区南营门街社区卫生服务中心</t>
  </si>
  <si>
    <t>368208</t>
  </si>
  <si>
    <t>天津市和平区南市街社区卫生服务中心</t>
  </si>
  <si>
    <t>368209</t>
  </si>
  <si>
    <t>天津市和平区五大道街社区卫生服务中心</t>
  </si>
  <si>
    <t>368210</t>
  </si>
  <si>
    <t>天津市和平区口腔医院</t>
  </si>
  <si>
    <t>368211</t>
  </si>
  <si>
    <t>天津市和平区中医医院</t>
  </si>
  <si>
    <t>368212</t>
  </si>
  <si>
    <t>天津市和平区妇产科医院</t>
  </si>
  <si>
    <t>368301</t>
  </si>
  <si>
    <t>天津市和平区卫生计生综合监督所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</si>
  <si>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</si>
  <si>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</si>
  <si>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</si>
  <si>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</si>
  <si>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</si>
  <si>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</si>
  <si>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</si>
  <si>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</si>
  <si>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</si>
  <si>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</si>
  <si>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</si>
  <si>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</si>
  <si>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 xml:space="preserve">  人大事务</t>
  </si>
  <si>
    <t xml:space="preserve">    行政运行</t>
  </si>
  <si>
    <t xml:space="preserve">    派驻派出机构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</si>
  <si>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</si>
  <si>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</si>
  <si>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</si>
  <si>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</si>
  <si>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</si>
  <si>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</si>
  <si>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</si>
  <si>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</si>
  <si>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</si>
  <si>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</si>
  <si>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21001</t>
  </si>
  <si>
    <t xml:space="preserve">  卫生健康管理事务</t>
  </si>
  <si>
    <t>2100101</t>
  </si>
  <si>
    <t xml:space="preserve">    机关服务</t>
  </si>
  <si>
    <t xml:space="preserve">    其他卫生健康管理事务支出</t>
  </si>
  <si>
    <t xml:space="preserve">  公立医院</t>
  </si>
  <si>
    <t xml:space="preserve">    中医（民族）医院</t>
  </si>
  <si>
    <t xml:space="preserve">    妇幼保健医院</t>
  </si>
  <si>
    <t xml:space="preserve">    其他专科医院</t>
  </si>
  <si>
    <t xml:space="preserve">  基层医疗卫生机构</t>
  </si>
  <si>
    <t xml:space="preserve">    城市社区卫生机构</t>
  </si>
  <si>
    <t>21004</t>
  </si>
  <si>
    <t xml:space="preserve">  公共卫生</t>
  </si>
  <si>
    <t>2100401</t>
  </si>
  <si>
    <t xml:space="preserve">    疾病预防控制机构</t>
  </si>
  <si>
    <t>2100402</t>
  </si>
  <si>
    <t xml:space="preserve">    卫生监督机构</t>
  </si>
  <si>
    <t>2100403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</si>
  <si>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</si>
  <si>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</si>
  <si>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</si>
  <si>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</si>
  <si>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</si>
  <si>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计划生育事务</t>
  </si>
  <si>
    <t xml:space="preserve">    计划生育服务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</si>
  <si>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</si>
  <si>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</si>
  <si>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</si>
  <si>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</si>
  <si>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</si>
  <si>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</si>
  <si>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</si>
  <si>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</si>
  <si>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</si>
  <si>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 其他行政事业单位医疗支出</t>
  </si>
  <si>
    <t>债务付息支出</t>
  </si>
  <si>
    <t>地方政府一般债务发行费用支出</t>
  </si>
  <si>
    <t xml:space="preserve">      地方政府一般债券付息支出</t>
  </si>
  <si>
    <t xml:space="preserve">  其他地方自行试点项目收益专项债券付息支出</t>
  </si>
  <si>
    <t xml:space="preserve">    其他地方自行试点项目收益专项债券付息支出</t>
  </si>
  <si>
    <t>注：本表按部门预算支出经济分类填列，明细到类、款两级科目。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</si>
  <si>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</si>
  <si>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</si>
  <si>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</si>
  <si>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</si>
  <si>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</si>
  <si>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</si>
  <si>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</si>
  <si>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</si>
  <si>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</si>
  <si>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</si>
  <si>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</si>
  <si>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</si>
  <si>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</si>
  <si>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</si>
  <si>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</si>
  <si>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</si>
  <si>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</si>
  <si>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</si>
  <si>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</si>
  <si>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</si>
  <si>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</si>
  <si>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</si>
  <si>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</si>
  <si>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</si>
  <si>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</si>
  <si>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</si>
  <si>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</si>
  <si>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</si>
  <si>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</si>
  <si>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</si>
  <si>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</si>
  <si>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</si>
  <si>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</si>
  <si>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</si>
  <si>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</si>
  <si>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</si>
  <si>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</si>
  <si>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</si>
  <si>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</si>
  <si>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</si>
  <si>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</si>
  <si>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</si>
  <si>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</si>
  <si>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</si>
  <si>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</si>
  <si>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</si>
  <si>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</si>
  <si>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</si>
  <si>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</si>
  <si>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</si>
  <si>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</si>
  <si>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</si>
  <si>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</si>
  <si>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</si>
  <si>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</si>
  <si>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</si>
  <si>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</si>
  <si>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</si>
  <si>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</si>
  <si>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</si>
  <si>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</si>
  <si>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</si>
  <si>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</si>
  <si>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</si>
  <si>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</si>
  <si>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</si>
  <si>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</si>
  <si>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30218</t>
  </si>
  <si>
    <t xml:space="preserve">  专用材料费</t>
  </si>
  <si>
    <t>30225</t>
  </si>
  <si>
    <t xml:space="preserve">  专用燃料费</t>
  </si>
  <si>
    <t>劳务费</t>
  </si>
  <si>
    <t>30228</t>
  </si>
  <si>
    <t xml:space="preserve">  工会经费</t>
  </si>
  <si>
    <t>30229</t>
  </si>
  <si>
    <t xml:space="preserve">  福利费</t>
  </si>
  <si>
    <t>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</si>
  <si>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</si>
  <si>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</si>
  <si>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</si>
  <si>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</si>
  <si>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</si>
  <si>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</si>
  <si>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</si>
  <si>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</si>
  <si>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</si>
  <si>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</si>
  <si>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</si>
  <si>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>退职（役）费</t>
  </si>
  <si>
    <t>30305</t>
  </si>
  <si>
    <t xml:space="preserve">  生活补助</t>
  </si>
  <si>
    <t>30307</t>
  </si>
  <si>
    <t xml:space="preserve">  医疗费补助</t>
  </si>
  <si>
    <t>奖励金</t>
  </si>
  <si>
    <t>30399</t>
  </si>
  <si>
    <t xml:space="preserve">  其他对个人和家庭的补助支出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</si>
  <si>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</si>
  <si>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</si>
  <si>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</si>
  <si>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</si>
  <si>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</si>
  <si>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</si>
  <si>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</si>
  <si>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</si>
  <si>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</si>
  <si>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注：本部门2022年一般公共预算“三公”经费支出情况表为空表。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</si>
  <si>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</si>
  <si>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</si>
  <si>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</si>
  <si>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</si>
  <si>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注：本部门2022年政府性基金预算支出情况表为空表。</t>
  </si>
  <si>
    <t>附表9</t>
  </si>
  <si>
    <t>国有资本经营预算支出情况表</t>
  </si>
  <si>
    <t>本年国有资本经营基金预算支出</t>
  </si>
  <si>
    <t>注：本部门2022年国有资本经营预算支出情况表为空表。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</si>
  <si>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</si>
  <si>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</si>
  <si>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</si>
  <si>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</si>
  <si>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</si>
  <si>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</si>
  <si>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</si>
  <si>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</si>
  <si>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</si>
  <si>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</si>
  <si>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</si>
  <si>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</si>
  <si>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离休药费</t>
  </si>
  <si>
    <t>天津市和平区卫生健康委员会</t>
  </si>
  <si>
    <t>“两新”组织专职党建指导员工作性补贴</t>
  </si>
  <si>
    <t>独子费</t>
  </si>
  <si>
    <t>疫情防控</t>
  </si>
  <si>
    <t>基本公卫</t>
  </si>
  <si>
    <t>计生特服</t>
  </si>
  <si>
    <t>一次性救助金</t>
  </si>
  <si>
    <t>精准帮扶</t>
  </si>
  <si>
    <t>派驻纪检</t>
  </si>
  <si>
    <t>失独家庭暖心家园</t>
  </si>
  <si>
    <t>其他</t>
  </si>
  <si>
    <t>一般债利息</t>
  </si>
  <si>
    <t>机关物业补贴</t>
  </si>
  <si>
    <t>精神病免费用药</t>
  </si>
  <si>
    <t>基本公共卫生服务业务费</t>
  </si>
  <si>
    <t>变电室和消防维保</t>
  </si>
  <si>
    <t>从业人员健康体检</t>
  </si>
  <si>
    <t>机关事业单位人员体检</t>
  </si>
  <si>
    <t>机动车维护</t>
  </si>
  <si>
    <t>快件费用</t>
  </si>
  <si>
    <t>物业补贴</t>
  </si>
  <si>
    <t>专项债利息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</si>
</sst>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_);\(#,##0.0\)"/>
    <numFmt numFmtId="192" formatCode="#,##0.0_ "/>
    <numFmt numFmtId="193" formatCode="#,##0.0000"/>
    <numFmt numFmtId="194" formatCode="* #,##0.00;* \-#,##0.00;* &quot;&quot;??;@"/>
    <numFmt numFmtId="195" formatCode="00"/>
  </numFmts>
  <fonts count="7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Calibri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76" fontId="32" fillId="0" borderId="0" applyFill="0" applyBorder="0" applyAlignment="0">
      <protection/>
    </xf>
    <xf numFmtId="0" fontId="19" fillId="24" borderId="5" applyNumberFormat="0" applyAlignment="0" applyProtection="0"/>
    <xf numFmtId="0" fontId="19" fillId="24" borderId="5" applyNumberFormat="0" applyAlignment="0" applyProtection="0"/>
    <xf numFmtId="0" fontId="33" fillId="5" borderId="7" applyNumberFormat="0" applyAlignment="0" applyProtection="0"/>
    <xf numFmtId="0" fontId="33" fillId="5" borderId="7" applyNumberFormat="0" applyAlignment="0" applyProtection="0"/>
    <xf numFmtId="0" fontId="34" fillId="0" borderId="0" applyProtection="0">
      <alignment vertical="center"/>
    </xf>
    <xf numFmtId="41" fontId="28" fillId="0" borderId="0" applyFont="0" applyFill="0" applyBorder="0" applyAlignment="0" applyProtection="0"/>
    <xf numFmtId="177" fontId="35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5" fillId="0" borderId="0">
      <alignment/>
      <protection/>
    </xf>
    <xf numFmtId="0" fontId="36" fillId="0" borderId="0" applyProtection="0">
      <alignment/>
    </xf>
    <xf numFmtId="181" fontId="35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36" fillId="0" borderId="0" applyProtection="0">
      <alignment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8" fontId="37" fillId="4" borderId="0" applyNumberFormat="0" applyBorder="0" applyAlignment="0" applyProtection="0"/>
    <xf numFmtId="0" fontId="38" fillId="0" borderId="10" applyNumberFormat="0" applyAlignment="0" applyProtection="0"/>
    <xf numFmtId="0" fontId="38" fillId="0" borderId="11">
      <alignment horizontal="left" vertical="center"/>
      <protection/>
    </xf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17" fillId="3" borderId="5" applyNumberFormat="0" applyAlignment="0" applyProtection="0"/>
    <xf numFmtId="10" fontId="37" fillId="24" borderId="14" applyNumberFormat="0" applyBorder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37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7" fillId="2" borderId="1" applyNumberFormat="0" applyFont="0" applyAlignment="0" applyProtection="0"/>
    <xf numFmtId="0" fontId="27" fillId="2" borderId="1" applyNumberFormat="0" applyFon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5" applyProtection="0">
      <alignment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24" fillId="7" borderId="0" applyProtection="0">
      <alignment vertical="center"/>
    </xf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4" fillId="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1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71" fillId="0" borderId="0">
      <alignment vertical="center"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7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23" fillId="6" borderId="0" applyProtection="0">
      <alignment vertical="center"/>
    </xf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6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82" fontId="48" fillId="0" borderId="0" applyFont="0" applyFill="0" applyBorder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8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>
      <alignment/>
      <protection/>
    </xf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0" fontId="65" fillId="0" borderId="0">
      <alignment/>
      <protection/>
    </xf>
    <xf numFmtId="188" fontId="1" fillId="0" borderId="14">
      <alignment vertical="center"/>
      <protection locked="0"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7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7" fillId="2" borderId="1" applyNumberFormat="0" applyFont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>
      <alignment/>
      <protection/>
    </xf>
  </cellStyleXfs>
  <cellXfs count="158">
    <xf numFmtId="0" fontId="0" fillId="0" borderId="0" xfId="0" applyAlignment="1">
      <alignment/>
    </xf>
    <xf numFmtId="0" fontId="2" fillId="0" borderId="0" xfId="1093" applyFont="1">
      <alignment/>
      <protection/>
    </xf>
    <xf numFmtId="0" fontId="3" fillId="0" borderId="0" xfId="1093" applyFont="1" applyAlignment="1">
      <alignment horizontal="center" wrapText="1"/>
      <protection/>
    </xf>
    <xf numFmtId="0" fontId="2" fillId="0" borderId="14" xfId="1093" applyFont="1" applyBorder="1" applyAlignment="1">
      <alignment horizontal="center" vertical="center" wrapText="1"/>
      <protection/>
    </xf>
    <xf numFmtId="0" fontId="0" fillId="0" borderId="0" xfId="1093">
      <alignment/>
      <protection/>
    </xf>
    <xf numFmtId="0" fontId="4" fillId="0" borderId="0" xfId="1093" applyFont="1" applyAlignment="1">
      <alignment/>
      <protection/>
    </xf>
    <xf numFmtId="0" fontId="5" fillId="0" borderId="0" xfId="1286" applyFont="1" applyAlignment="1">
      <alignment horizontal="center" vertical="center"/>
      <protection/>
    </xf>
    <xf numFmtId="0" fontId="6" fillId="0" borderId="0" xfId="1286" applyFont="1" applyBorder="1" applyAlignment="1">
      <alignment horizontal="right"/>
      <protection/>
    </xf>
    <xf numFmtId="0" fontId="2" fillId="0" borderId="14" xfId="1093" applyFont="1" applyBorder="1" applyAlignment="1">
      <alignment horizontal="center" vertical="center"/>
      <protection/>
    </xf>
    <xf numFmtId="0" fontId="2" fillId="0" borderId="14" xfId="1093" applyFont="1" applyBorder="1" applyAlignment="1">
      <alignment horizontal="center" vertical="center" wrapText="1"/>
      <protection/>
    </xf>
    <xf numFmtId="0" fontId="3" fillId="0" borderId="14" xfId="1093" applyFont="1" applyBorder="1" applyAlignment="1">
      <alignment horizontal="center" vertical="center" wrapText="1"/>
      <protection/>
    </xf>
    <xf numFmtId="0" fontId="3" fillId="0" borderId="14" xfId="1093" applyFont="1" applyBorder="1" applyAlignment="1">
      <alignment horizontal="center" wrapText="1"/>
      <protection/>
    </xf>
    <xf numFmtId="189" fontId="72" fillId="0" borderId="14" xfId="1275" applyNumberFormat="1" applyFont="1" applyBorder="1" applyAlignment="1">
      <alignment horizontal="center" vertical="center" wrapText="1"/>
      <protection/>
    </xf>
    <xf numFmtId="189" fontId="72" fillId="0" borderId="14" xfId="1274" applyNumberFormat="1" applyFont="1" applyBorder="1" applyAlignment="1">
      <alignment horizontal="center" vertical="center" wrapText="1"/>
      <protection/>
    </xf>
    <xf numFmtId="0" fontId="3" fillId="0" borderId="14" xfId="1093" applyFont="1" applyBorder="1" applyAlignment="1">
      <alignment horizontal="center" wrapText="1"/>
      <protection/>
    </xf>
    <xf numFmtId="189" fontId="72" fillId="0" borderId="14" xfId="1275" applyNumberFormat="1" applyFont="1" applyFill="1" applyBorder="1" applyAlignment="1">
      <alignment horizontal="center" vertical="center" wrapText="1"/>
      <protection/>
    </xf>
    <xf numFmtId="189" fontId="72" fillId="0" borderId="14" xfId="1274" applyNumberFormat="1" applyFont="1" applyFill="1" applyBorder="1" applyAlignment="1">
      <alignment horizontal="center" vertical="center" wrapText="1"/>
      <protection/>
    </xf>
    <xf numFmtId="189" fontId="72" fillId="0" borderId="14" xfId="1093" applyNumberFormat="1" applyFont="1" applyBorder="1" applyAlignment="1">
      <alignment horizontal="center" wrapText="1"/>
      <protection/>
    </xf>
    <xf numFmtId="189" fontId="72" fillId="0" borderId="14" xfId="1276" applyNumberFormat="1" applyFont="1" applyBorder="1" applyAlignment="1">
      <alignment horizontal="center" vertical="center" wrapText="1"/>
      <protection/>
    </xf>
    <xf numFmtId="189" fontId="72" fillId="0" borderId="14" xfId="1277" applyNumberFormat="1" applyFont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49" fontId="73" fillId="0" borderId="14" xfId="1178" applyNumberFormat="1" applyFont="1" applyFill="1" applyBorder="1" applyAlignment="1">
      <alignment horizontal="center" vertical="top" wrapText="1"/>
      <protection locked="0"/>
    </xf>
    <xf numFmtId="49" fontId="73" fillId="0" borderId="14" xfId="1180" applyNumberFormat="1" applyFont="1" applyFill="1" applyBorder="1" applyAlignment="1">
      <alignment horizontal="center" vertical="top" wrapText="1"/>
      <protection locked="0"/>
    </xf>
    <xf numFmtId="49" fontId="73" fillId="0" borderId="14" xfId="1238" applyNumberFormat="1" applyFont="1" applyFill="1" applyBorder="1" applyAlignment="1">
      <alignment horizontal="center" vertical="top" wrapText="1"/>
      <protection locked="0"/>
    </xf>
    <xf numFmtId="0" fontId="3" fillId="0" borderId="16" xfId="1093" applyFont="1" applyBorder="1" applyAlignment="1">
      <alignment horizontal="center" vertical="center" wrapText="1"/>
      <protection/>
    </xf>
    <xf numFmtId="49" fontId="73" fillId="0" borderId="16" xfId="1180" applyNumberFormat="1" applyFont="1" applyFill="1" applyBorder="1" applyAlignment="1">
      <alignment horizontal="center" vertical="top" wrapText="1"/>
      <protection locked="0"/>
    </xf>
    <xf numFmtId="189" fontId="72" fillId="0" borderId="14" xfId="0" applyNumberFormat="1" applyFont="1" applyFill="1" applyBorder="1" applyAlignment="1">
      <alignment horizontal="center" vertical="center" wrapText="1"/>
    </xf>
    <xf numFmtId="0" fontId="3" fillId="0" borderId="16" xfId="1093" applyFont="1" applyBorder="1" applyAlignment="1">
      <alignment horizontal="center" wrapText="1"/>
      <protection/>
    </xf>
    <xf numFmtId="0" fontId="2" fillId="0" borderId="14" xfId="1093" applyFont="1" applyBorder="1" applyAlignment="1">
      <alignment horizontal="center" vertical="center" wrapText="1"/>
      <protection/>
    </xf>
    <xf numFmtId="189" fontId="2" fillId="0" borderId="14" xfId="1093" applyNumberFormat="1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Border="1" applyAlignment="1">
      <alignment vertical="center"/>
    </xf>
    <xf numFmtId="0" fontId="2" fillId="0" borderId="0" xfId="1286">
      <alignment/>
      <protection/>
    </xf>
    <xf numFmtId="0" fontId="5" fillId="0" borderId="0" xfId="1286" applyFont="1" applyAlignment="1">
      <alignment vertical="center"/>
      <protection/>
    </xf>
    <xf numFmtId="0" fontId="6" fillId="0" borderId="0" xfId="1286" applyFont="1">
      <alignment/>
      <protection/>
    </xf>
    <xf numFmtId="0" fontId="6" fillId="0" borderId="0" xfId="1286" applyFont="1" applyAlignment="1">
      <alignment horizontal="right"/>
      <protection/>
    </xf>
    <xf numFmtId="0" fontId="6" fillId="0" borderId="14" xfId="1286" applyFont="1" applyBorder="1" applyAlignment="1">
      <alignment horizontal="center" vertical="center" wrapText="1"/>
      <protection/>
    </xf>
    <xf numFmtId="0" fontId="6" fillId="0" borderId="14" xfId="1286" applyFont="1" applyBorder="1" applyAlignment="1">
      <alignment horizontal="center" vertical="center"/>
      <protection/>
    </xf>
    <xf numFmtId="0" fontId="2" fillId="0" borderId="0" xfId="1286" applyBorder="1">
      <alignment/>
      <protection/>
    </xf>
    <xf numFmtId="0" fontId="6" fillId="0" borderId="0" xfId="1286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1147" applyNumberFormat="1" applyFont="1" applyFill="1" applyBorder="1" applyAlignment="1" applyProtection="1">
      <alignment horizontal="center" vertical="center" wrapText="1"/>
      <protection/>
    </xf>
    <xf numFmtId="0" fontId="2" fillId="0" borderId="14" xfId="1147" applyFont="1" applyFill="1" applyBorder="1" applyAlignment="1" applyProtection="1">
      <alignment horizontal="center" vertical="center" wrapText="1"/>
      <protection/>
    </xf>
    <xf numFmtId="190" fontId="2" fillId="0" borderId="14" xfId="1147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1144" applyNumberFormat="1" applyFont="1" applyFill="1" applyBorder="1" applyAlignment="1" applyProtection="1">
      <alignment horizontal="left" vertical="center" wrapText="1"/>
      <protection/>
    </xf>
    <xf numFmtId="190" fontId="2" fillId="0" borderId="14" xfId="1144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right" vertical="center"/>
    </xf>
    <xf numFmtId="191" fontId="2" fillId="0" borderId="14" xfId="0" applyNumberFormat="1" applyFont="1" applyFill="1" applyBorder="1" applyAlignment="1">
      <alignment horizontal="right" vertical="center"/>
    </xf>
    <xf numFmtId="0" fontId="2" fillId="0" borderId="14" xfId="1144" applyNumberFormat="1" applyFont="1" applyFill="1" applyBorder="1" applyAlignment="1" applyProtection="1">
      <alignment horizontal="left" vertical="center" wrapText="1" indent="1"/>
      <protection/>
    </xf>
    <xf numFmtId="190" fontId="2" fillId="0" borderId="14" xfId="1144" applyNumberFormat="1" applyFont="1" applyFill="1" applyBorder="1" applyAlignment="1" applyProtection="1">
      <alignment horizontal="center" vertical="center" wrapText="1"/>
      <protection/>
    </xf>
    <xf numFmtId="190" fontId="2" fillId="0" borderId="17" xfId="1144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056" applyBorder="1" applyAlignment="1">
      <alignment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9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19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94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74" fillId="0" borderId="14" xfId="1084" applyNumberFormat="1" applyFont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1" fontId="0" fillId="0" borderId="14" xfId="0" applyNumberFormat="1" applyFont="1" applyFill="1" applyBorder="1" applyAlignment="1">
      <alignment vertical="center" wrapText="1"/>
    </xf>
    <xf numFmtId="191" fontId="0" fillId="0" borderId="14" xfId="0" applyNumberFormat="1" applyFont="1" applyFill="1" applyBorder="1" applyAlignment="1">
      <alignment horizontal="center" vertical="center" wrapText="1"/>
    </xf>
    <xf numFmtId="49" fontId="74" fillId="0" borderId="14" xfId="1074" applyNumberFormat="1" applyFont="1" applyBorder="1" applyAlignment="1">
      <alignment horizontal="center" vertical="center" wrapText="1"/>
      <protection/>
    </xf>
    <xf numFmtId="189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75" fillId="0" borderId="14" xfId="1178" applyNumberFormat="1" applyFont="1" applyFill="1" applyBorder="1" applyAlignment="1">
      <alignment horizontal="center" vertical="center" wrapText="1"/>
      <protection locked="0"/>
    </xf>
    <xf numFmtId="191" fontId="75" fillId="0" borderId="14" xfId="1179" applyNumberFormat="1" applyFont="1" applyFill="1" applyBorder="1" applyAlignment="1">
      <alignment vertical="center" wrapText="1"/>
      <protection locked="0"/>
    </xf>
    <xf numFmtId="49" fontId="8" fillId="0" borderId="14" xfId="1074" applyNumberFormat="1" applyFont="1" applyBorder="1" applyAlignment="1">
      <alignment horizontal="center" vertical="center" wrapText="1"/>
      <protection/>
    </xf>
    <xf numFmtId="49" fontId="75" fillId="0" borderId="14" xfId="1180" applyNumberFormat="1" applyFont="1" applyFill="1" applyBorder="1" applyAlignment="1">
      <alignment horizontal="center" vertical="center" wrapText="1"/>
      <protection locked="0"/>
    </xf>
    <xf numFmtId="191" fontId="75" fillId="0" borderId="14" xfId="1182" applyNumberFormat="1" applyFont="1" applyFill="1" applyBorder="1" applyAlignment="1">
      <alignment vertical="center" wrapText="1"/>
      <protection locked="0"/>
    </xf>
    <xf numFmtId="49" fontId="75" fillId="0" borderId="14" xfId="1181" applyNumberFormat="1" applyFont="1" applyFill="1" applyBorder="1" applyAlignment="1">
      <alignment horizontal="center" vertical="center" wrapText="1"/>
      <protection locked="0"/>
    </xf>
    <xf numFmtId="191" fontId="75" fillId="0" borderId="14" xfId="1191" applyNumberFormat="1" applyFont="1" applyFill="1" applyBorder="1" applyAlignment="1">
      <alignment vertical="center" wrapText="1"/>
      <protection locked="0"/>
    </xf>
    <xf numFmtId="194" fontId="0" fillId="0" borderId="14" xfId="0" applyNumberFormat="1" applyFont="1" applyFill="1" applyBorder="1" applyAlignment="1">
      <alignment vertical="center"/>
    </xf>
    <xf numFmtId="49" fontId="75" fillId="0" borderId="14" xfId="1200" applyNumberFormat="1" applyFont="1" applyFill="1" applyBorder="1" applyAlignment="1">
      <alignment horizontal="center" vertical="center" wrapText="1"/>
      <protection locked="0"/>
    </xf>
    <xf numFmtId="191" fontId="75" fillId="0" borderId="14" xfId="1215" applyNumberFormat="1" applyFont="1" applyFill="1" applyBorder="1" applyAlignment="1">
      <alignment vertical="center" wrapText="1"/>
      <protection locked="0"/>
    </xf>
    <xf numFmtId="49" fontId="75" fillId="0" borderId="14" xfId="1216" applyNumberFormat="1" applyFont="1" applyFill="1" applyBorder="1" applyAlignment="1">
      <alignment horizontal="center" vertical="center" wrapText="1"/>
      <protection locked="0"/>
    </xf>
    <xf numFmtId="191" fontId="75" fillId="0" borderId="14" xfId="1217" applyNumberFormat="1" applyFont="1" applyFill="1" applyBorder="1" applyAlignment="1">
      <alignment vertical="center" wrapText="1"/>
      <protection locked="0"/>
    </xf>
    <xf numFmtId="49" fontId="75" fillId="0" borderId="14" xfId="1218" applyNumberFormat="1" applyFont="1" applyFill="1" applyBorder="1" applyAlignment="1">
      <alignment horizontal="center" vertical="center" wrapText="1"/>
      <protection locked="0"/>
    </xf>
    <xf numFmtId="191" fontId="75" fillId="0" borderId="14" xfId="1219" applyNumberFormat="1" applyFont="1" applyFill="1" applyBorder="1" applyAlignment="1">
      <alignment vertical="center" wrapText="1"/>
      <protection locked="0"/>
    </xf>
    <xf numFmtId="49" fontId="75" fillId="0" borderId="14" xfId="1220" applyNumberFormat="1" applyFont="1" applyFill="1" applyBorder="1" applyAlignment="1">
      <alignment horizontal="center" vertical="center" wrapText="1"/>
      <protection locked="0"/>
    </xf>
    <xf numFmtId="191" fontId="75" fillId="0" borderId="14" xfId="1221" applyNumberFormat="1" applyFont="1" applyFill="1" applyBorder="1" applyAlignment="1">
      <alignment vertical="center" wrapText="1"/>
      <protection locked="0"/>
    </xf>
    <xf numFmtId="49" fontId="75" fillId="0" borderId="14" xfId="1222" applyNumberFormat="1" applyFont="1" applyFill="1" applyBorder="1" applyAlignment="1">
      <alignment horizontal="center" vertical="center" wrapText="1"/>
      <protection locked="0"/>
    </xf>
    <xf numFmtId="191" fontId="75" fillId="0" borderId="14" xfId="1223" applyNumberFormat="1" applyFont="1" applyFill="1" applyBorder="1" applyAlignment="1">
      <alignment vertical="center" wrapText="1"/>
      <protection locked="0"/>
    </xf>
    <xf numFmtId="49" fontId="75" fillId="0" borderId="14" xfId="1224" applyNumberFormat="1" applyFont="1" applyFill="1" applyBorder="1" applyAlignment="1">
      <alignment horizontal="center" vertical="center" wrapText="1"/>
      <protection locked="0"/>
    </xf>
    <xf numFmtId="191" fontId="75" fillId="0" borderId="14" xfId="1235" applyNumberFormat="1" applyFont="1" applyFill="1" applyBorder="1" applyAlignment="1">
      <alignment vertical="center" wrapText="1"/>
      <protection locked="0"/>
    </xf>
    <xf numFmtId="49" fontId="75" fillId="0" borderId="14" xfId="1236" applyNumberFormat="1" applyFont="1" applyFill="1" applyBorder="1" applyAlignment="1">
      <alignment horizontal="center" vertical="center" wrapText="1"/>
      <protection locked="0"/>
    </xf>
    <xf numFmtId="191" fontId="75" fillId="0" borderId="14" xfId="1237" applyNumberFormat="1" applyFont="1" applyFill="1" applyBorder="1" applyAlignment="1">
      <alignment vertical="center" wrapText="1"/>
      <protection locked="0"/>
    </xf>
    <xf numFmtId="49" fontId="75" fillId="0" borderId="14" xfId="1238" applyNumberFormat="1" applyFont="1" applyFill="1" applyBorder="1" applyAlignment="1">
      <alignment horizontal="center" vertical="center" wrapText="1"/>
      <protection locked="0"/>
    </xf>
    <xf numFmtId="191" fontId="75" fillId="0" borderId="14" xfId="1239" applyNumberFormat="1" applyFont="1" applyFill="1" applyBorder="1" applyAlignment="1">
      <alignment vertical="center" wrapText="1"/>
      <protection locked="0"/>
    </xf>
    <xf numFmtId="194" fontId="2" fillId="0" borderId="14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</cellXfs>
  <cellStyles count="22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1 2" xfId="66"/>
    <cellStyle name="20% - Accent2" xfId="67"/>
    <cellStyle name="20% - Accent2 2" xfId="68"/>
    <cellStyle name="20% - Accent3" xfId="69"/>
    <cellStyle name="20% - Accent3 2" xfId="70"/>
    <cellStyle name="20% - Accent4" xfId="71"/>
    <cellStyle name="20% - Accent4 2" xfId="72"/>
    <cellStyle name="20% - Accent5" xfId="73"/>
    <cellStyle name="20% - Accent5 2" xfId="74"/>
    <cellStyle name="20% - Accent6" xfId="75"/>
    <cellStyle name="20% - Accent6 2" xfId="76"/>
    <cellStyle name="20% - 强调文字颜色 1 2" xfId="77"/>
    <cellStyle name="20% - 强调文字颜色 1 2 2" xfId="78"/>
    <cellStyle name="20% - 强调文字颜色 1 2 3" xfId="79"/>
    <cellStyle name="20% - 强调文字颜色 1 2 4" xfId="80"/>
    <cellStyle name="20% - 强调文字颜色 1 3" xfId="81"/>
    <cellStyle name="20% - 强调文字颜色 1 3 2" xfId="82"/>
    <cellStyle name="20% - 强调文字颜色 2 2" xfId="83"/>
    <cellStyle name="20% - 强调文字颜色 2 2 2" xfId="84"/>
    <cellStyle name="20% - 强调文字颜色 2 2 3" xfId="85"/>
    <cellStyle name="20% - 强调文字颜色 2 2 4" xfId="86"/>
    <cellStyle name="20% - 强调文字颜色 2 3" xfId="87"/>
    <cellStyle name="20% - 强调文字颜色 2 3 2" xfId="88"/>
    <cellStyle name="20% - 强调文字颜色 3 2" xfId="89"/>
    <cellStyle name="20% - 强调文字颜色 3 2 2" xfId="90"/>
    <cellStyle name="20% - 强调文字颜色 3 2 3" xfId="91"/>
    <cellStyle name="20% - 强调文字颜色 3 2 4" xfId="92"/>
    <cellStyle name="20% - 强调文字颜色 3 3" xfId="93"/>
    <cellStyle name="20% - 强调文字颜色 3 3 2" xfId="94"/>
    <cellStyle name="20% - 强调文字颜色 4 2" xfId="95"/>
    <cellStyle name="20% - 强调文字颜色 4 2 2" xfId="96"/>
    <cellStyle name="20% - 强调文字颜色 4 2 3" xfId="97"/>
    <cellStyle name="20% - 强调文字颜色 4 2 4" xfId="98"/>
    <cellStyle name="20% - 强调文字颜色 4 3" xfId="99"/>
    <cellStyle name="20% - 强调文字颜色 4 3 2" xfId="100"/>
    <cellStyle name="20% - 强调文字颜色 5 2" xfId="101"/>
    <cellStyle name="20% - 强调文字颜色 5 2 2" xfId="102"/>
    <cellStyle name="20% - 强调文字颜色 5 2 3" xfId="103"/>
    <cellStyle name="20% - 强调文字颜色 5 2 4" xfId="104"/>
    <cellStyle name="20% - 强调文字颜色 5 3" xfId="105"/>
    <cellStyle name="20% - 强调文字颜色 5 3 2" xfId="106"/>
    <cellStyle name="20% - 强调文字颜色 6 2" xfId="107"/>
    <cellStyle name="20% - 强调文字颜色 6 2 2" xfId="108"/>
    <cellStyle name="20% - 强调文字颜色 6 2 3" xfId="109"/>
    <cellStyle name="20% - 强调文字颜色 6 2 4" xfId="110"/>
    <cellStyle name="20% - 强调文字颜色 6 3" xfId="111"/>
    <cellStyle name="20% - 强调文字颜色 6 3 2" xfId="112"/>
    <cellStyle name="40% - Accent1" xfId="113"/>
    <cellStyle name="40% - Accent1 2" xfId="114"/>
    <cellStyle name="40% - Accent2" xfId="115"/>
    <cellStyle name="40% - Accent2 2" xfId="116"/>
    <cellStyle name="40% - Accent3" xfId="117"/>
    <cellStyle name="40% - Accent3 2" xfId="118"/>
    <cellStyle name="40% - Accent4" xfId="119"/>
    <cellStyle name="40% - Accent4 2" xfId="120"/>
    <cellStyle name="40% - Accent5" xfId="121"/>
    <cellStyle name="40% - Accent5 2" xfId="122"/>
    <cellStyle name="40% - Accent6" xfId="123"/>
    <cellStyle name="40% - Accent6 2" xfId="124"/>
    <cellStyle name="40% - 强调文字颜色 1 2" xfId="125"/>
    <cellStyle name="40% - 强调文字颜色 1 2 2" xfId="126"/>
    <cellStyle name="40% - 强调文字颜色 1 2 3" xfId="127"/>
    <cellStyle name="40% - 强调文字颜色 1 2 4" xfId="128"/>
    <cellStyle name="40% - 强调文字颜色 1 3" xfId="129"/>
    <cellStyle name="40% - 强调文字颜色 1 3 2" xfId="130"/>
    <cellStyle name="40% - 强调文字颜色 2 2" xfId="131"/>
    <cellStyle name="40% - 强调文字颜色 2 2 2" xfId="132"/>
    <cellStyle name="40% - 强调文字颜色 2 2 3" xfId="133"/>
    <cellStyle name="40% - 强调文字颜色 2 2 4" xfId="134"/>
    <cellStyle name="40% - 强调文字颜色 2 3" xfId="135"/>
    <cellStyle name="40% - 强调文字颜色 2 3 2" xfId="136"/>
    <cellStyle name="40% - 强调文字颜色 3 2" xfId="137"/>
    <cellStyle name="40% - 强调文字颜色 3 2 2" xfId="138"/>
    <cellStyle name="40% - 强调文字颜色 3 2 3" xfId="139"/>
    <cellStyle name="40% - 强调文字颜色 3 2 4" xfId="140"/>
    <cellStyle name="40% - 强调文字颜色 3 3" xfId="141"/>
    <cellStyle name="40% - 强调文字颜色 3 3 2" xfId="142"/>
    <cellStyle name="40% - 强调文字颜色 4 2" xfId="143"/>
    <cellStyle name="40% - 强调文字颜色 4 2 2" xfId="144"/>
    <cellStyle name="40% - 强调文字颜色 4 2 3" xfId="145"/>
    <cellStyle name="40% - 强调文字颜色 4 2 4" xfId="146"/>
    <cellStyle name="40% - 强调文字颜色 4 3" xfId="147"/>
    <cellStyle name="40% - 强调文字颜色 4 3 2" xfId="148"/>
    <cellStyle name="40% - 强调文字颜色 5 2" xfId="149"/>
    <cellStyle name="40% - 强调文字颜色 5 2 2" xfId="150"/>
    <cellStyle name="40% - 强调文字颜色 5 2 3" xfId="151"/>
    <cellStyle name="40% - 强调文字颜色 5 2 4" xfId="152"/>
    <cellStyle name="40% - 强调文字颜色 5 3" xfId="153"/>
    <cellStyle name="40% - 强调文字颜色 5 3 2" xfId="154"/>
    <cellStyle name="40% - 强调文字颜色 6 2" xfId="155"/>
    <cellStyle name="40% - 强调文字颜色 6 2 2" xfId="156"/>
    <cellStyle name="40% - 强调文字颜色 6 2 3" xfId="157"/>
    <cellStyle name="40% - 强调文字颜色 6 2 4" xfId="158"/>
    <cellStyle name="40% - 强调文字颜色 6 3" xfId="159"/>
    <cellStyle name="40% - 强调文字颜色 6 3 2" xfId="160"/>
    <cellStyle name="60% - Accent1" xfId="161"/>
    <cellStyle name="60% - Accent1 2" xfId="162"/>
    <cellStyle name="60% - Accent2" xfId="163"/>
    <cellStyle name="60% - Accent2 2" xfId="164"/>
    <cellStyle name="60% - Accent3" xfId="165"/>
    <cellStyle name="60% - Accent3 2" xfId="166"/>
    <cellStyle name="60% - Accent4" xfId="167"/>
    <cellStyle name="60% - Accent4 2" xfId="168"/>
    <cellStyle name="60% - Accent5" xfId="169"/>
    <cellStyle name="60% - Accent5 2" xfId="170"/>
    <cellStyle name="60% - Accent6" xfId="171"/>
    <cellStyle name="60% - Accent6 2" xfId="172"/>
    <cellStyle name="60% - 强调文字颜色 1 2" xfId="173"/>
    <cellStyle name="60% - 强调文字颜色 1 2 2" xfId="174"/>
    <cellStyle name="60% - 强调文字颜色 1 2 3" xfId="175"/>
    <cellStyle name="60% - 强调文字颜色 1 2 4" xfId="176"/>
    <cellStyle name="60% - 强调文字颜色 1 3" xfId="177"/>
    <cellStyle name="60% - 强调文字颜色 1 3 2" xfId="178"/>
    <cellStyle name="60% - 强调文字颜色 2 2" xfId="179"/>
    <cellStyle name="60% - 强调文字颜色 2 2 2" xfId="180"/>
    <cellStyle name="60% - 强调文字颜色 2 2 3" xfId="181"/>
    <cellStyle name="60% - 强调文字颜色 2 2 4" xfId="182"/>
    <cellStyle name="60% - 强调文字颜色 2 3" xfId="183"/>
    <cellStyle name="60% - 强调文字颜色 2 3 2" xfId="184"/>
    <cellStyle name="60% - 强调文字颜色 3 2" xfId="185"/>
    <cellStyle name="60% - 强调文字颜色 3 2 2" xfId="186"/>
    <cellStyle name="60% - 强调文字颜色 3 2 3" xfId="187"/>
    <cellStyle name="60% - 强调文字颜色 3 2 4" xfId="188"/>
    <cellStyle name="60% - 强调文字颜色 3 3" xfId="189"/>
    <cellStyle name="60% - 强调文字颜色 3 3 2" xfId="190"/>
    <cellStyle name="60% - 强调文字颜色 4 2" xfId="191"/>
    <cellStyle name="60% - 强调文字颜色 4 2 2" xfId="192"/>
    <cellStyle name="60% - 强调文字颜色 4 2 3" xfId="193"/>
    <cellStyle name="60% - 强调文字颜色 4 2 4" xfId="194"/>
    <cellStyle name="60% - 强调文字颜色 4 3" xfId="195"/>
    <cellStyle name="60% - 强调文字颜色 4 3 2" xfId="196"/>
    <cellStyle name="60% - 强调文字颜色 5 2" xfId="197"/>
    <cellStyle name="60% - 强调文字颜色 5 2 2" xfId="198"/>
    <cellStyle name="60% - 强调文字颜色 5 2 3" xfId="199"/>
    <cellStyle name="60% - 强调文字颜色 5 2 4" xfId="200"/>
    <cellStyle name="60% - 强调文字颜色 5 3" xfId="201"/>
    <cellStyle name="60% - 强调文字颜色 5 3 2" xfId="202"/>
    <cellStyle name="60% - 强调文字颜色 6 2" xfId="203"/>
    <cellStyle name="60% - 强调文字颜色 6 2 2" xfId="204"/>
    <cellStyle name="60% - 强调文字颜色 6 2 3" xfId="205"/>
    <cellStyle name="60% - 强调文字颜色 6 2 4" xfId="206"/>
    <cellStyle name="60% - 强调文字颜色 6 3" xfId="207"/>
    <cellStyle name="60% - 强调文字颜色 6 3 2" xfId="208"/>
    <cellStyle name="Accent1" xfId="209"/>
    <cellStyle name="Accent1 - 20%" xfId="210"/>
    <cellStyle name="Accent1 - 20% 2" xfId="211"/>
    <cellStyle name="Accent1 - 40%" xfId="212"/>
    <cellStyle name="Accent1 - 40% 2" xfId="213"/>
    <cellStyle name="Accent1 - 60%" xfId="214"/>
    <cellStyle name="Accent1 - 60% 2" xfId="215"/>
    <cellStyle name="Accent1 2" xfId="216"/>
    <cellStyle name="Accent1 3" xfId="217"/>
    <cellStyle name="Accent1 4" xfId="218"/>
    <cellStyle name="Accent1 5" xfId="219"/>
    <cellStyle name="Accent1 6" xfId="220"/>
    <cellStyle name="Accent1_2006年33甘肃" xfId="221"/>
    <cellStyle name="Accent2" xfId="222"/>
    <cellStyle name="Accent2 - 20%" xfId="223"/>
    <cellStyle name="Accent2 - 20% 2" xfId="224"/>
    <cellStyle name="Accent2 - 40%" xfId="225"/>
    <cellStyle name="Accent2 - 40% 2" xfId="226"/>
    <cellStyle name="Accent2 - 60%" xfId="227"/>
    <cellStyle name="Accent2 - 60% 2" xfId="228"/>
    <cellStyle name="Accent2 2" xfId="229"/>
    <cellStyle name="Accent2 3" xfId="230"/>
    <cellStyle name="Accent2 4" xfId="231"/>
    <cellStyle name="Accent2 5" xfId="232"/>
    <cellStyle name="Accent2 6" xfId="233"/>
    <cellStyle name="Accent2_2006年33甘肃" xfId="234"/>
    <cellStyle name="Accent3" xfId="235"/>
    <cellStyle name="Accent3 - 20%" xfId="236"/>
    <cellStyle name="Accent3 - 20% 2" xfId="237"/>
    <cellStyle name="Accent3 - 40%" xfId="238"/>
    <cellStyle name="Accent3 - 40% 2" xfId="239"/>
    <cellStyle name="Accent3 - 60%" xfId="240"/>
    <cellStyle name="Accent3 - 60% 2" xfId="241"/>
    <cellStyle name="Accent3 2" xfId="242"/>
    <cellStyle name="Accent3 3" xfId="243"/>
    <cellStyle name="Accent3 4" xfId="244"/>
    <cellStyle name="Accent3 5" xfId="245"/>
    <cellStyle name="Accent3 6" xfId="246"/>
    <cellStyle name="Accent3_2006年33甘肃" xfId="247"/>
    <cellStyle name="Accent4" xfId="248"/>
    <cellStyle name="Accent4 - 20%" xfId="249"/>
    <cellStyle name="Accent4 - 20% 2" xfId="250"/>
    <cellStyle name="Accent4 - 40%" xfId="251"/>
    <cellStyle name="Accent4 - 40% 2" xfId="252"/>
    <cellStyle name="Accent4 - 60%" xfId="253"/>
    <cellStyle name="Accent4 - 60% 2" xfId="254"/>
    <cellStyle name="Accent4 2" xfId="255"/>
    <cellStyle name="Accent4 3" xfId="256"/>
    <cellStyle name="Accent4 4" xfId="257"/>
    <cellStyle name="Accent4 5" xfId="258"/>
    <cellStyle name="Accent4 6" xfId="259"/>
    <cellStyle name="Accent5" xfId="260"/>
    <cellStyle name="Accent5 - 20%" xfId="261"/>
    <cellStyle name="Accent5 - 20% 2" xfId="262"/>
    <cellStyle name="Accent5 - 40%" xfId="263"/>
    <cellStyle name="Accent5 - 40% 2" xfId="264"/>
    <cellStyle name="Accent5 - 60%" xfId="265"/>
    <cellStyle name="Accent5 - 60% 2" xfId="266"/>
    <cellStyle name="Accent5 2" xfId="267"/>
    <cellStyle name="Accent5 3" xfId="268"/>
    <cellStyle name="Accent5 4" xfId="269"/>
    <cellStyle name="Accent5 5" xfId="270"/>
    <cellStyle name="Accent5 6" xfId="271"/>
    <cellStyle name="Accent6" xfId="272"/>
    <cellStyle name="Accent6 - 20%" xfId="273"/>
    <cellStyle name="Accent6 - 20% 2" xfId="274"/>
    <cellStyle name="Accent6 - 40%" xfId="275"/>
    <cellStyle name="Accent6 - 40% 2" xfId="276"/>
    <cellStyle name="Accent6 - 60%" xfId="277"/>
    <cellStyle name="Accent6 - 60% 2" xfId="278"/>
    <cellStyle name="Accent6 2" xfId="279"/>
    <cellStyle name="Accent6 3" xfId="280"/>
    <cellStyle name="Accent6 4" xfId="281"/>
    <cellStyle name="Accent6 5" xfId="282"/>
    <cellStyle name="Accent6 6" xfId="283"/>
    <cellStyle name="Accent6_2006年33甘肃" xfId="284"/>
    <cellStyle name="Bad" xfId="285"/>
    <cellStyle name="Bad 2" xfId="286"/>
    <cellStyle name="Calc Currency (0)" xfId="287"/>
    <cellStyle name="Calculation" xfId="288"/>
    <cellStyle name="Calculation 2" xfId="289"/>
    <cellStyle name="Check Cell" xfId="290"/>
    <cellStyle name="Check Cell 2" xfId="291"/>
    <cellStyle name="ColLevel_0" xfId="292"/>
    <cellStyle name="Comma [0]" xfId="293"/>
    <cellStyle name="comma zerodec" xfId="294"/>
    <cellStyle name="Comma_1995" xfId="295"/>
    <cellStyle name="Currency [0]" xfId="296"/>
    <cellStyle name="Currency_1995" xfId="297"/>
    <cellStyle name="Currency1" xfId="298"/>
    <cellStyle name="Date" xfId="299"/>
    <cellStyle name="Dollar (zero dec)" xfId="300"/>
    <cellStyle name="Explanatory Text" xfId="301"/>
    <cellStyle name="Explanatory Text 2" xfId="302"/>
    <cellStyle name="Fixed" xfId="303"/>
    <cellStyle name="Good" xfId="304"/>
    <cellStyle name="Good 2" xfId="305"/>
    <cellStyle name="Grey" xfId="306"/>
    <cellStyle name="Header1" xfId="307"/>
    <cellStyle name="Header2" xfId="308"/>
    <cellStyle name="Heading 1" xfId="309"/>
    <cellStyle name="Heading 1 2" xfId="310"/>
    <cellStyle name="Heading 2" xfId="311"/>
    <cellStyle name="Heading 2 2" xfId="312"/>
    <cellStyle name="Heading 3" xfId="313"/>
    <cellStyle name="Heading 3 2" xfId="314"/>
    <cellStyle name="Heading 4" xfId="315"/>
    <cellStyle name="Heading 4 2" xfId="316"/>
    <cellStyle name="HEADING1" xfId="317"/>
    <cellStyle name="HEADING2" xfId="318"/>
    <cellStyle name="Input" xfId="319"/>
    <cellStyle name="Input [yellow]" xfId="320"/>
    <cellStyle name="Input 2" xfId="321"/>
    <cellStyle name="Input 3" xfId="322"/>
    <cellStyle name="Input 4" xfId="323"/>
    <cellStyle name="Input 5" xfId="324"/>
    <cellStyle name="Input 6" xfId="325"/>
    <cellStyle name="Input_20121229 提供执行转移支付" xfId="326"/>
    <cellStyle name="Linked Cell" xfId="327"/>
    <cellStyle name="Linked Cell 2" xfId="328"/>
    <cellStyle name="Neutral" xfId="329"/>
    <cellStyle name="Neutral 2" xfId="330"/>
    <cellStyle name="no dec" xfId="331"/>
    <cellStyle name="Norma,_laroux_4_营业在建 (2)_E21" xfId="332"/>
    <cellStyle name="Normal - Style1" xfId="333"/>
    <cellStyle name="Normal_#10-Headcount" xfId="334"/>
    <cellStyle name="Note" xfId="335"/>
    <cellStyle name="Note 2" xfId="336"/>
    <cellStyle name="Output" xfId="337"/>
    <cellStyle name="Output 2" xfId="338"/>
    <cellStyle name="Percent [2]" xfId="339"/>
    <cellStyle name="Percent_laroux" xfId="340"/>
    <cellStyle name="RowLevel_0" xfId="341"/>
    <cellStyle name="Title" xfId="342"/>
    <cellStyle name="Title 2" xfId="343"/>
    <cellStyle name="Total" xfId="344"/>
    <cellStyle name="Warning Text" xfId="345"/>
    <cellStyle name="Warning Text 2" xfId="346"/>
    <cellStyle name="百分比 2" xfId="347"/>
    <cellStyle name="百分比 2 2" xfId="348"/>
    <cellStyle name="百分比 2 2 2" xfId="349"/>
    <cellStyle name="百分比 2 3" xfId="350"/>
    <cellStyle name="百分比 2 3 2" xfId="351"/>
    <cellStyle name="百分比 2 4" xfId="352"/>
    <cellStyle name="百分比 2 5" xfId="353"/>
    <cellStyle name="百分比 3" xfId="354"/>
    <cellStyle name="百分比 3 2" xfId="355"/>
    <cellStyle name="百分比 3 2 2" xfId="356"/>
    <cellStyle name="百分比 3 2 3" xfId="357"/>
    <cellStyle name="百分比 3 3" xfId="358"/>
    <cellStyle name="百分比 4" xfId="359"/>
    <cellStyle name="百分比 4 2" xfId="360"/>
    <cellStyle name="百分比 5" xfId="361"/>
    <cellStyle name="百分比 5 2" xfId="362"/>
    <cellStyle name="百分比 6" xfId="363"/>
    <cellStyle name="百分比 6 2" xfId="364"/>
    <cellStyle name="百分比 6 2 2" xfId="365"/>
    <cellStyle name="百分比 6 3" xfId="366"/>
    <cellStyle name="百分比 6 3 2" xfId="367"/>
    <cellStyle name="百分比 6 4" xfId="368"/>
    <cellStyle name="百分比 6 5" xfId="369"/>
    <cellStyle name="百分比 7" xfId="370"/>
    <cellStyle name="百分比 8" xfId="371"/>
    <cellStyle name="标题 1 2" xfId="372"/>
    <cellStyle name="标题 1 2 2" xfId="373"/>
    <cellStyle name="标题 1 2 2 2" xfId="374"/>
    <cellStyle name="标题 1 2 2 2 2" xfId="375"/>
    <cellStyle name="标题 1 2 2 3" xfId="376"/>
    <cellStyle name="标题 1 3" xfId="377"/>
    <cellStyle name="标题 1 3 2" xfId="378"/>
    <cellStyle name="标题 2 2" xfId="379"/>
    <cellStyle name="标题 2 2 2" xfId="380"/>
    <cellStyle name="标题 2 2 2 2" xfId="381"/>
    <cellStyle name="标题 2 2 2 2 2" xfId="382"/>
    <cellStyle name="标题 2 2 2 3" xfId="383"/>
    <cellStyle name="标题 2 3" xfId="384"/>
    <cellStyle name="标题 2 3 2" xfId="385"/>
    <cellStyle name="标题 3 2" xfId="386"/>
    <cellStyle name="标题 3 2 2" xfId="387"/>
    <cellStyle name="标题 3 2 2 2" xfId="388"/>
    <cellStyle name="标题 3 2 2 2 2" xfId="389"/>
    <cellStyle name="标题 3 2 2 3" xfId="390"/>
    <cellStyle name="标题 3 3" xfId="391"/>
    <cellStyle name="标题 3 3 2" xfId="392"/>
    <cellStyle name="标题 4 2" xfId="393"/>
    <cellStyle name="标题 4 2 2" xfId="394"/>
    <cellStyle name="标题 4 2 2 2" xfId="395"/>
    <cellStyle name="标题 4 2 2 2 2" xfId="396"/>
    <cellStyle name="标题 4 2 2 3" xfId="397"/>
    <cellStyle name="标题 4 3" xfId="398"/>
    <cellStyle name="标题 4 3 2" xfId="399"/>
    <cellStyle name="标题 5" xfId="400"/>
    <cellStyle name="标题 5 2" xfId="401"/>
    <cellStyle name="标题 5 2 2" xfId="402"/>
    <cellStyle name="标题 5 2 2 2" xfId="403"/>
    <cellStyle name="标题 5 3" xfId="404"/>
    <cellStyle name="标题 6" xfId="405"/>
    <cellStyle name="标题 6 2" xfId="406"/>
    <cellStyle name="标题 7" xfId="407"/>
    <cellStyle name="表标题" xfId="408"/>
    <cellStyle name="表标题 2" xfId="409"/>
    <cellStyle name="差 2" xfId="410"/>
    <cellStyle name="差 2 2" xfId="411"/>
    <cellStyle name="差 2 2 2" xfId="412"/>
    <cellStyle name="差 2 2 2 2" xfId="413"/>
    <cellStyle name="差 2 2 3" xfId="414"/>
    <cellStyle name="差 2 3" xfId="415"/>
    <cellStyle name="差 2 3 2" xfId="416"/>
    <cellStyle name="差 2 4" xfId="417"/>
    <cellStyle name="差 3" xfId="418"/>
    <cellStyle name="差 3 2" xfId="419"/>
    <cellStyle name="差 4" xfId="420"/>
    <cellStyle name="差_00省级(打印)" xfId="421"/>
    <cellStyle name="差_00省级(打印) 2" xfId="422"/>
    <cellStyle name="差_03昭通" xfId="423"/>
    <cellStyle name="差_03昭通 2" xfId="424"/>
    <cellStyle name="差_0502通海县" xfId="425"/>
    <cellStyle name="差_0502通海县 2" xfId="426"/>
    <cellStyle name="差_05潍坊" xfId="427"/>
    <cellStyle name="差_05潍坊 2" xfId="428"/>
    <cellStyle name="差_0605石屏县" xfId="429"/>
    <cellStyle name="差_0605石屏县 2" xfId="430"/>
    <cellStyle name="差_0605石屏县_财力性转移支付2010年预算参考数" xfId="431"/>
    <cellStyle name="差_0605石屏县_财力性转移支付2010年预算参考数 2" xfId="432"/>
    <cellStyle name="差_07临沂" xfId="433"/>
    <cellStyle name="差_07临沂 2" xfId="434"/>
    <cellStyle name="差_09黑龙江" xfId="435"/>
    <cellStyle name="差_09黑龙江 2" xfId="436"/>
    <cellStyle name="差_09黑龙江_财力性转移支付2010年预算参考数" xfId="437"/>
    <cellStyle name="差_09黑龙江_财力性转移支付2010年预算参考数 2" xfId="438"/>
    <cellStyle name="差_1" xfId="439"/>
    <cellStyle name="差_1 2" xfId="440"/>
    <cellStyle name="差_1_财力性转移支付2010年预算参考数" xfId="441"/>
    <cellStyle name="差_1_财力性转移支付2010年预算参考数 2" xfId="442"/>
    <cellStyle name="差_1110洱源县" xfId="443"/>
    <cellStyle name="差_1110洱源县 2" xfId="444"/>
    <cellStyle name="差_1110洱源县_财力性转移支付2010年预算参考数" xfId="445"/>
    <cellStyle name="差_1110洱源县_财力性转移支付2010年预算参考数 2" xfId="446"/>
    <cellStyle name="差_11大理" xfId="447"/>
    <cellStyle name="差_11大理 2" xfId="448"/>
    <cellStyle name="差_11大理_财力性转移支付2010年预算参考数" xfId="449"/>
    <cellStyle name="差_11大理_财力性转移支付2010年预算参考数 2" xfId="450"/>
    <cellStyle name="差_12滨州" xfId="451"/>
    <cellStyle name="差_12滨州 2" xfId="452"/>
    <cellStyle name="差_12滨州_财力性转移支付2010年预算参考数" xfId="453"/>
    <cellStyle name="差_12滨州_财力性转移支付2010年预算参考数 2" xfId="454"/>
    <cellStyle name="差_14安徽" xfId="455"/>
    <cellStyle name="差_14安徽 2" xfId="456"/>
    <cellStyle name="差_14安徽_财力性转移支付2010年预算参考数" xfId="457"/>
    <cellStyle name="差_14安徽_财力性转移支付2010年预算参考数 2" xfId="458"/>
    <cellStyle name="差_2" xfId="459"/>
    <cellStyle name="差_2 2" xfId="460"/>
    <cellStyle name="差_2_财力性转移支付2010年预算参考数" xfId="461"/>
    <cellStyle name="差_2_财力性转移支付2010年预算参考数 2" xfId="462"/>
    <cellStyle name="差_2006年22湖南" xfId="463"/>
    <cellStyle name="差_2006年22湖南 2" xfId="464"/>
    <cellStyle name="差_2006年22湖南_财力性转移支付2010年预算参考数" xfId="465"/>
    <cellStyle name="差_2006年22湖南_财力性转移支付2010年预算参考数 2" xfId="466"/>
    <cellStyle name="差_2006年27重庆" xfId="467"/>
    <cellStyle name="差_2006年27重庆 2" xfId="468"/>
    <cellStyle name="差_2006年27重庆_财力性转移支付2010年预算参考数" xfId="469"/>
    <cellStyle name="差_2006年27重庆_财力性转移支付2010年预算参考数 2" xfId="470"/>
    <cellStyle name="差_2006年28四川" xfId="471"/>
    <cellStyle name="差_2006年28四川 2" xfId="472"/>
    <cellStyle name="差_2006年28四川_财力性转移支付2010年预算参考数" xfId="473"/>
    <cellStyle name="差_2006年28四川_财力性转移支付2010年预算参考数 2" xfId="474"/>
    <cellStyle name="差_2006年30云南" xfId="475"/>
    <cellStyle name="差_2006年30云南 2" xfId="476"/>
    <cellStyle name="差_2006年33甘肃" xfId="477"/>
    <cellStyle name="差_2006年33甘肃 2" xfId="478"/>
    <cellStyle name="差_2006年34青海" xfId="479"/>
    <cellStyle name="差_2006年34青海 2" xfId="480"/>
    <cellStyle name="差_2006年34青海_财力性转移支付2010年预算参考数" xfId="481"/>
    <cellStyle name="差_2006年34青海_财力性转移支付2010年预算参考数 2" xfId="482"/>
    <cellStyle name="差_2006年全省财力计算表（中央、决算）" xfId="483"/>
    <cellStyle name="差_2006年全省财力计算表（中央、决算） 2" xfId="484"/>
    <cellStyle name="差_2006年水利统计指标统计表" xfId="485"/>
    <cellStyle name="差_2006年水利统计指标统计表 2" xfId="486"/>
    <cellStyle name="差_2006年水利统计指标统计表_财力性转移支付2010年预算参考数" xfId="487"/>
    <cellStyle name="差_2006年水利统计指标统计表_财力性转移支付2010年预算参考数 2" xfId="488"/>
    <cellStyle name="差_2007年收支情况及2008年收支预计表(汇总表)" xfId="489"/>
    <cellStyle name="差_2007年收支情况及2008年收支预计表(汇总表) 2" xfId="490"/>
    <cellStyle name="差_2007年收支情况及2008年收支预计表(汇总表)_财力性转移支付2010年预算参考数" xfId="491"/>
    <cellStyle name="差_2007年收支情况及2008年收支预计表(汇总表)_财力性转移支付2010年预算参考数 2" xfId="492"/>
    <cellStyle name="差_2007年一般预算支出剔除" xfId="493"/>
    <cellStyle name="差_2007年一般预算支出剔除 2" xfId="494"/>
    <cellStyle name="差_2007年一般预算支出剔除_财力性转移支付2010年预算参考数" xfId="495"/>
    <cellStyle name="差_2007年一般预算支出剔除_财力性转移支付2010年预算参考数 2" xfId="496"/>
    <cellStyle name="差_2007一般预算支出口径剔除表" xfId="497"/>
    <cellStyle name="差_2007一般预算支出口径剔除表 2" xfId="498"/>
    <cellStyle name="差_2007一般预算支出口径剔除表_财力性转移支付2010年预算参考数" xfId="499"/>
    <cellStyle name="差_2007一般预算支出口径剔除表_财力性转移支付2010年预算参考数 2" xfId="500"/>
    <cellStyle name="差_2008计算资料（8月5）" xfId="501"/>
    <cellStyle name="差_2008计算资料（8月5） 2" xfId="502"/>
    <cellStyle name="差_2008年全省汇总收支计算表" xfId="503"/>
    <cellStyle name="差_2008年全省汇总收支计算表 2" xfId="504"/>
    <cellStyle name="差_2008年全省汇总收支计算表_财力性转移支付2010年预算参考数" xfId="505"/>
    <cellStyle name="差_2008年全省汇总收支计算表_财力性转移支付2010年预算参考数 2" xfId="506"/>
    <cellStyle name="差_2008年一般预算支出预计" xfId="507"/>
    <cellStyle name="差_2008年一般预算支出预计 2" xfId="508"/>
    <cellStyle name="差_2008年预计支出与2007年对比" xfId="509"/>
    <cellStyle name="差_2008年预计支出与2007年对比 2" xfId="510"/>
    <cellStyle name="差_2008年支出核定" xfId="511"/>
    <cellStyle name="差_2008年支出核定 2" xfId="512"/>
    <cellStyle name="差_2008年支出调整" xfId="513"/>
    <cellStyle name="差_2008年支出调整 2" xfId="514"/>
    <cellStyle name="差_2008年支出调整_财力性转移支付2010年预算参考数" xfId="515"/>
    <cellStyle name="差_2008年支出调整_财力性转移支付2010年预算参考数 2" xfId="516"/>
    <cellStyle name="差_2015年社会保险基金预算草案表样（报人大）" xfId="517"/>
    <cellStyle name="差_2015年社会保险基金预算草案表样（报人大） 2" xfId="518"/>
    <cellStyle name="差_2016年科目0114" xfId="519"/>
    <cellStyle name="差_2016年科目0114 2" xfId="520"/>
    <cellStyle name="差_2016人代会附表（2015-9-11）（姚局）-财经委" xfId="521"/>
    <cellStyle name="差_2016人代会附表（2015-9-11）（姚局）-财经委 2" xfId="522"/>
    <cellStyle name="差_20河南" xfId="523"/>
    <cellStyle name="差_20河南 2" xfId="524"/>
    <cellStyle name="差_20河南_财力性转移支付2010年预算参考数" xfId="525"/>
    <cellStyle name="差_20河南_财力性转移支付2010年预算参考数 2" xfId="526"/>
    <cellStyle name="差_22湖南" xfId="527"/>
    <cellStyle name="差_22湖南 2" xfId="528"/>
    <cellStyle name="差_22湖南_财力性转移支付2010年预算参考数" xfId="529"/>
    <cellStyle name="差_22湖南_财力性转移支付2010年预算参考数 2" xfId="530"/>
    <cellStyle name="差_27重庆" xfId="531"/>
    <cellStyle name="差_27重庆 2" xfId="532"/>
    <cellStyle name="差_27重庆_财力性转移支付2010年预算参考数" xfId="533"/>
    <cellStyle name="差_27重庆_财力性转移支付2010年预算参考数 2" xfId="534"/>
    <cellStyle name="差_28四川" xfId="535"/>
    <cellStyle name="差_28四川 2" xfId="536"/>
    <cellStyle name="差_28四川_财力性转移支付2010年预算参考数" xfId="537"/>
    <cellStyle name="差_28四川_财力性转移支付2010年预算参考数 2" xfId="538"/>
    <cellStyle name="差_30云南" xfId="539"/>
    <cellStyle name="差_30云南 2" xfId="540"/>
    <cellStyle name="差_30云南_1" xfId="541"/>
    <cellStyle name="差_30云南_1 2" xfId="542"/>
    <cellStyle name="差_30云南_1_财力性转移支付2010年预算参考数" xfId="543"/>
    <cellStyle name="差_30云南_1_财力性转移支付2010年预算参考数 2" xfId="544"/>
    <cellStyle name="差_33甘肃" xfId="545"/>
    <cellStyle name="差_33甘肃 2" xfId="546"/>
    <cellStyle name="差_34青海" xfId="547"/>
    <cellStyle name="差_34青海 2" xfId="548"/>
    <cellStyle name="差_34青海_1" xfId="549"/>
    <cellStyle name="差_34青海_1 2" xfId="550"/>
    <cellStyle name="差_34青海_1_财力性转移支付2010年预算参考数" xfId="551"/>
    <cellStyle name="差_34青海_1_财力性转移支付2010年预算参考数 2" xfId="552"/>
    <cellStyle name="差_34青海_财力性转移支付2010年预算参考数" xfId="553"/>
    <cellStyle name="差_34青海_财力性转移支付2010年预算参考数 2" xfId="554"/>
    <cellStyle name="差_530623_2006年县级财政报表附表" xfId="555"/>
    <cellStyle name="差_530623_2006年县级财政报表附表 2" xfId="556"/>
    <cellStyle name="差_530629_2006年县级财政报表附表" xfId="557"/>
    <cellStyle name="差_530629_2006年县级财政报表附表 2" xfId="558"/>
    <cellStyle name="差_5334_2006年迪庆县级财政报表附表" xfId="559"/>
    <cellStyle name="差_5334_2006年迪庆县级财政报表附表 2" xfId="560"/>
    <cellStyle name="差_Book1" xfId="561"/>
    <cellStyle name="差_Book1 2" xfId="562"/>
    <cellStyle name="差_Book1_财力性转移支付2010年预算参考数" xfId="563"/>
    <cellStyle name="差_Book1_财力性转移支付2010年预算参考数 2" xfId="564"/>
    <cellStyle name="差_Book2" xfId="565"/>
    <cellStyle name="差_Book2 2" xfId="566"/>
    <cellStyle name="差_Book2_财力性转移支付2010年预算参考数" xfId="567"/>
    <cellStyle name="差_Book2_财力性转移支付2010年预算参考数 2" xfId="568"/>
    <cellStyle name="差_gdp" xfId="569"/>
    <cellStyle name="差_gdp 2" xfId="570"/>
    <cellStyle name="差_M01-2(州市补助收入)" xfId="571"/>
    <cellStyle name="差_M01-2(州市补助收入) 2" xfId="572"/>
    <cellStyle name="差_安徽 缺口县区测算(地方填报)1" xfId="573"/>
    <cellStyle name="差_安徽 缺口县区测算(地方填报)1 2" xfId="574"/>
    <cellStyle name="差_安徽 缺口县区测算(地方填报)1_财力性转移支付2010年预算参考数" xfId="575"/>
    <cellStyle name="差_安徽 缺口县区测算(地方填报)1_财力性转移支付2010年预算参考数 2" xfId="576"/>
    <cellStyle name="差_报表" xfId="577"/>
    <cellStyle name="差_报表 2" xfId="578"/>
    <cellStyle name="差_不含人员经费系数" xfId="579"/>
    <cellStyle name="差_不含人员经费系数 2" xfId="580"/>
    <cellStyle name="差_不含人员经费系数_财力性转移支付2010年预算参考数" xfId="581"/>
    <cellStyle name="差_不含人员经费系数_财力性转移支付2010年预算参考数 2" xfId="582"/>
    <cellStyle name="差_财政供养人员" xfId="583"/>
    <cellStyle name="差_财政供养人员 2" xfId="584"/>
    <cellStyle name="差_财政供养人员_财力性转移支付2010年预算参考数" xfId="585"/>
    <cellStyle name="差_财政供养人员_财力性转移支付2010年预算参考数 2" xfId="586"/>
    <cellStyle name="差_测算结果" xfId="587"/>
    <cellStyle name="差_测算结果 2" xfId="588"/>
    <cellStyle name="差_测算结果_财力性转移支付2010年预算参考数" xfId="589"/>
    <cellStyle name="差_测算结果_财力性转移支付2010年预算参考数 2" xfId="590"/>
    <cellStyle name="差_测算结果汇总" xfId="591"/>
    <cellStyle name="差_测算结果汇总 2" xfId="592"/>
    <cellStyle name="差_测算结果汇总_财力性转移支付2010年预算参考数" xfId="593"/>
    <cellStyle name="差_测算结果汇总_财力性转移支付2010年预算参考数 2" xfId="594"/>
    <cellStyle name="差_成本差异系数" xfId="595"/>
    <cellStyle name="差_成本差异系数 2" xfId="596"/>
    <cellStyle name="差_成本差异系数（含人口规模）" xfId="597"/>
    <cellStyle name="差_成本差异系数（含人口规模） 2" xfId="598"/>
    <cellStyle name="差_成本差异系数（含人口规模）_财力性转移支付2010年预算参考数" xfId="599"/>
    <cellStyle name="差_成本差异系数（含人口规模）_财力性转移支付2010年预算参考数 2" xfId="600"/>
    <cellStyle name="差_成本差异系数_财力性转移支付2010年预算参考数" xfId="601"/>
    <cellStyle name="差_成本差异系数_财力性转移支付2010年预算参考数 2" xfId="602"/>
    <cellStyle name="差_城建部门" xfId="603"/>
    <cellStyle name="差_第五部分(才淼、饶永宏）" xfId="604"/>
    <cellStyle name="差_第五部分(才淼、饶永宏） 2" xfId="605"/>
    <cellStyle name="差_第一部分：综合全" xfId="606"/>
    <cellStyle name="差_分析缺口率" xfId="607"/>
    <cellStyle name="差_分析缺口率 2" xfId="608"/>
    <cellStyle name="差_分析缺口率_财力性转移支付2010年预算参考数" xfId="609"/>
    <cellStyle name="差_分析缺口率_财力性转移支付2010年预算参考数 2" xfId="610"/>
    <cellStyle name="差_分县成本差异系数" xfId="611"/>
    <cellStyle name="差_分县成本差异系数 2" xfId="612"/>
    <cellStyle name="差_分县成本差异系数_不含人员经费系数" xfId="613"/>
    <cellStyle name="差_分县成本差异系数_不含人员经费系数 2" xfId="614"/>
    <cellStyle name="差_分县成本差异系数_不含人员经费系数_财力性转移支付2010年预算参考数" xfId="615"/>
    <cellStyle name="差_分县成本差异系数_不含人员经费系数_财力性转移支付2010年预算参考数 2" xfId="616"/>
    <cellStyle name="差_分县成本差异系数_财力性转移支付2010年预算参考数" xfId="617"/>
    <cellStyle name="差_分县成本差异系数_财力性转移支付2010年预算参考数 2" xfId="618"/>
    <cellStyle name="差_分县成本差异系数_民生政策最低支出需求" xfId="619"/>
    <cellStyle name="差_分县成本差异系数_民生政策最低支出需求 2" xfId="620"/>
    <cellStyle name="差_分县成本差异系数_民生政策最低支出需求_财力性转移支付2010年预算参考数" xfId="621"/>
    <cellStyle name="差_分县成本差异系数_民生政策最低支出需求_财力性转移支付2010年预算参考数 2" xfId="622"/>
    <cellStyle name="差_附表" xfId="623"/>
    <cellStyle name="差_附表 2" xfId="624"/>
    <cellStyle name="差_附表_财力性转移支付2010年预算参考数" xfId="625"/>
    <cellStyle name="差_附表_财力性转移支付2010年预算参考数 2" xfId="626"/>
    <cellStyle name="差_行政(燃修费)" xfId="627"/>
    <cellStyle name="差_行政(燃修费) 2" xfId="628"/>
    <cellStyle name="差_行政(燃修费)_不含人员经费系数" xfId="629"/>
    <cellStyle name="差_行政(燃修费)_不含人员经费系数 2" xfId="630"/>
    <cellStyle name="差_行政(燃修费)_不含人员经费系数_财力性转移支付2010年预算参考数" xfId="631"/>
    <cellStyle name="差_行政(燃修费)_不含人员经费系数_财力性转移支付2010年预算参考数 2" xfId="632"/>
    <cellStyle name="差_行政(燃修费)_财力性转移支付2010年预算参考数" xfId="633"/>
    <cellStyle name="差_行政(燃修费)_财力性转移支付2010年预算参考数 2" xfId="634"/>
    <cellStyle name="差_行政(燃修费)_民生政策最低支出需求" xfId="635"/>
    <cellStyle name="差_行政(燃修费)_民生政策最低支出需求 2" xfId="636"/>
    <cellStyle name="差_行政(燃修费)_民生政策最低支出需求_财力性转移支付2010年预算参考数" xfId="637"/>
    <cellStyle name="差_行政(燃修费)_民生政策最低支出需求_财力性转移支付2010年预算参考数 2" xfId="638"/>
    <cellStyle name="差_行政(燃修费)_县市旗测算-新科目（含人口规模效应）" xfId="639"/>
    <cellStyle name="差_行政(燃修费)_县市旗测算-新科目（含人口规模效应） 2" xfId="640"/>
    <cellStyle name="差_行政(燃修费)_县市旗测算-新科目（含人口规模效应）_财力性转移支付2010年预算参考数" xfId="641"/>
    <cellStyle name="差_行政(燃修费)_县市旗测算-新科目（含人口规模效应）_财力性转移支付2010年预算参考数 2" xfId="642"/>
    <cellStyle name="差_行政（人员）" xfId="643"/>
    <cellStyle name="差_行政（人员） 2" xfId="644"/>
    <cellStyle name="差_行政（人员）_不含人员经费系数" xfId="645"/>
    <cellStyle name="差_行政（人员）_不含人员经费系数 2" xfId="646"/>
    <cellStyle name="差_行政（人员）_不含人员经费系数_财力性转移支付2010年预算参考数" xfId="647"/>
    <cellStyle name="差_行政（人员）_不含人员经费系数_财力性转移支付2010年预算参考数 2" xfId="648"/>
    <cellStyle name="差_行政（人员）_财力性转移支付2010年预算参考数" xfId="649"/>
    <cellStyle name="差_行政（人员）_财力性转移支付2010年预算参考数 2" xfId="650"/>
    <cellStyle name="差_行政（人员）_民生政策最低支出需求" xfId="651"/>
    <cellStyle name="差_行政（人员）_民生政策最低支出需求 2" xfId="652"/>
    <cellStyle name="差_行政（人员）_民生政策最低支出需求_财力性转移支付2010年预算参考数" xfId="653"/>
    <cellStyle name="差_行政（人员）_民生政策最低支出需求_财力性转移支付2010年预算参考数 2" xfId="654"/>
    <cellStyle name="差_行政（人员）_县市旗测算-新科目（含人口规模效应）" xfId="655"/>
    <cellStyle name="差_行政（人员）_县市旗测算-新科目（含人口规模效应） 2" xfId="656"/>
    <cellStyle name="差_行政（人员）_县市旗测算-新科目（含人口规模效应）_财力性转移支付2010年预算参考数" xfId="657"/>
    <cellStyle name="差_行政（人员）_县市旗测算-新科目（含人口规模效应）_财力性转移支付2010年预算参考数 2" xfId="658"/>
    <cellStyle name="差_行政公检法测算" xfId="659"/>
    <cellStyle name="差_行政公检法测算 2" xfId="660"/>
    <cellStyle name="差_行政公检法测算_不含人员经费系数" xfId="661"/>
    <cellStyle name="差_行政公检法测算_不含人员经费系数 2" xfId="662"/>
    <cellStyle name="差_行政公检法测算_不含人员经费系数_财力性转移支付2010年预算参考数" xfId="663"/>
    <cellStyle name="差_行政公检法测算_不含人员经费系数_财力性转移支付2010年预算参考数 2" xfId="664"/>
    <cellStyle name="差_行政公检法测算_财力性转移支付2010年预算参考数" xfId="665"/>
    <cellStyle name="差_行政公检法测算_财力性转移支付2010年预算参考数 2" xfId="666"/>
    <cellStyle name="差_行政公检法测算_民生政策最低支出需求" xfId="667"/>
    <cellStyle name="差_行政公检法测算_民生政策最低支出需求 2" xfId="668"/>
    <cellStyle name="差_行政公检法测算_民生政策最低支出需求_财力性转移支付2010年预算参考数" xfId="669"/>
    <cellStyle name="差_行政公检法测算_民生政策最低支出需求_财力性转移支付2010年预算参考数 2" xfId="670"/>
    <cellStyle name="差_行政公检法测算_县市旗测算-新科目（含人口规模效应）" xfId="671"/>
    <cellStyle name="差_行政公检法测算_县市旗测算-新科目（含人口规模效应） 2" xfId="672"/>
    <cellStyle name="差_行政公检法测算_县市旗测算-新科目（含人口规模效应）_财力性转移支付2010年预算参考数" xfId="673"/>
    <cellStyle name="差_行政公检法测算_县市旗测算-新科目（含人口规模效应）_财力性转移支付2010年预算参考数 2" xfId="674"/>
    <cellStyle name="差_河南 缺口县区测算(地方填报)" xfId="675"/>
    <cellStyle name="差_河南 缺口县区测算(地方填报) 2" xfId="676"/>
    <cellStyle name="差_河南 缺口县区测算(地方填报)_财力性转移支付2010年预算参考数" xfId="677"/>
    <cellStyle name="差_河南 缺口县区测算(地方填报)_财力性转移支付2010年预算参考数 2" xfId="678"/>
    <cellStyle name="差_河南 缺口县区测算(地方填报白)" xfId="679"/>
    <cellStyle name="差_河南 缺口县区测算(地方填报白) 2" xfId="680"/>
    <cellStyle name="差_河南 缺口县区测算(地方填报白)_财力性转移支付2010年预算参考数" xfId="681"/>
    <cellStyle name="差_河南 缺口县区测算(地方填报白)_财力性转移支付2010年预算参考数 2" xfId="682"/>
    <cellStyle name="差_核定人数对比" xfId="683"/>
    <cellStyle name="差_核定人数对比 2" xfId="684"/>
    <cellStyle name="差_核定人数对比_财力性转移支付2010年预算参考数" xfId="685"/>
    <cellStyle name="差_核定人数对比_财力性转移支付2010年预算参考数 2" xfId="686"/>
    <cellStyle name="差_核定人数下发表" xfId="687"/>
    <cellStyle name="差_核定人数下发表 2" xfId="688"/>
    <cellStyle name="差_核定人数下发表_财力性转移支付2010年预算参考数" xfId="689"/>
    <cellStyle name="差_核定人数下发表_财力性转移支付2010年预算参考数 2" xfId="690"/>
    <cellStyle name="差_汇总" xfId="691"/>
    <cellStyle name="差_汇总 2" xfId="692"/>
    <cellStyle name="差_汇总_财力性转移支付2010年预算参考数" xfId="693"/>
    <cellStyle name="差_汇总_财力性转移支付2010年预算参考数 2" xfId="694"/>
    <cellStyle name="差_汇总表" xfId="695"/>
    <cellStyle name="差_汇总表 2" xfId="696"/>
    <cellStyle name="差_汇总表_财力性转移支付2010年预算参考数" xfId="697"/>
    <cellStyle name="差_汇总表_财力性转移支付2010年预算参考数 2" xfId="698"/>
    <cellStyle name="差_汇总表4" xfId="699"/>
    <cellStyle name="差_汇总表4 2" xfId="700"/>
    <cellStyle name="差_汇总表4_财力性转移支付2010年预算参考数" xfId="701"/>
    <cellStyle name="差_汇总表4_财力性转移支付2010年预算参考数 2" xfId="702"/>
    <cellStyle name="差_汇总表提前告知区县" xfId="703"/>
    <cellStyle name="差_汇总表提前告知区县 2" xfId="704"/>
    <cellStyle name="差_汇总-县级财政报表附表" xfId="705"/>
    <cellStyle name="差_汇总-县级财政报表附表 2" xfId="706"/>
    <cellStyle name="差_检验表" xfId="707"/>
    <cellStyle name="差_检验表（调整后）" xfId="708"/>
    <cellStyle name="差_教育(按照总人口测算）—20080416" xfId="709"/>
    <cellStyle name="差_教育(按照总人口测算）—20080416 2" xfId="710"/>
    <cellStyle name="差_教育(按照总人口测算）—20080416_不含人员经费系数" xfId="711"/>
    <cellStyle name="差_教育(按照总人口测算）—20080416_不含人员经费系数 2" xfId="712"/>
    <cellStyle name="差_教育(按照总人口测算）—20080416_不含人员经费系数_财力性转移支付2010年预算参考数" xfId="713"/>
    <cellStyle name="差_教育(按照总人口测算）—20080416_不含人员经费系数_财力性转移支付2010年预算参考数 2" xfId="714"/>
    <cellStyle name="差_教育(按照总人口测算）—20080416_财力性转移支付2010年预算参考数" xfId="715"/>
    <cellStyle name="差_教育(按照总人口测算）—20080416_财力性转移支付2010年预算参考数 2" xfId="716"/>
    <cellStyle name="差_教育(按照总人口测算）—20080416_民生政策最低支出需求" xfId="717"/>
    <cellStyle name="差_教育(按照总人口测算）—20080416_民生政策最低支出需求 2" xfId="718"/>
    <cellStyle name="差_教育(按照总人口测算）—20080416_民生政策最低支出需求_财力性转移支付2010年预算参考数" xfId="719"/>
    <cellStyle name="差_教育(按照总人口测算）—20080416_民生政策最低支出需求_财力性转移支付2010年预算参考数 2" xfId="720"/>
    <cellStyle name="差_教育(按照总人口测算）—20080416_县市旗测算-新科目（含人口规模效应）" xfId="721"/>
    <cellStyle name="差_教育(按照总人口测算）—20080416_县市旗测算-新科目（含人口规模效应） 2" xfId="722"/>
    <cellStyle name="差_教育(按照总人口测算）—20080416_县市旗测算-新科目（含人口规模效应）_财力性转移支付2010年预算参考数" xfId="723"/>
    <cellStyle name="差_教育(按照总人口测算）—20080416_县市旗测算-新科目（含人口规模效应）_财力性转移支付2010年预算参考数 2" xfId="724"/>
    <cellStyle name="差_丽江汇总" xfId="725"/>
    <cellStyle name="差_民生政策最低支出需求" xfId="726"/>
    <cellStyle name="差_民生政策最低支出需求 2" xfId="727"/>
    <cellStyle name="差_民生政策最低支出需求_财力性转移支付2010年预算参考数" xfId="728"/>
    <cellStyle name="差_民生政策最低支出需求_财力性转移支付2010年预算参考数 2" xfId="729"/>
    <cellStyle name="差_农林水和城市维护标准支出20080505－县区合计" xfId="730"/>
    <cellStyle name="差_农林水和城市维护标准支出20080505－县区合计 2" xfId="731"/>
    <cellStyle name="差_农林水和城市维护标准支出20080505－县区合计_不含人员经费系数" xfId="732"/>
    <cellStyle name="差_农林水和城市维护标准支出20080505－县区合计_不含人员经费系数 2" xfId="733"/>
    <cellStyle name="差_农林水和城市维护标准支出20080505－县区合计_不含人员经费系数_财力性转移支付2010年预算参考数" xfId="734"/>
    <cellStyle name="差_农林水和城市维护标准支出20080505－县区合计_不含人员经费系数_财力性转移支付2010年预算参考数 2" xfId="735"/>
    <cellStyle name="差_农林水和城市维护标准支出20080505－县区合计_财力性转移支付2010年预算参考数" xfId="736"/>
    <cellStyle name="差_农林水和城市维护标准支出20080505－县区合计_财力性转移支付2010年预算参考数 2" xfId="737"/>
    <cellStyle name="差_农林水和城市维护标准支出20080505－县区合计_民生政策最低支出需求" xfId="738"/>
    <cellStyle name="差_农林水和城市维护标准支出20080505－县区合计_民生政策最低支出需求 2" xfId="739"/>
    <cellStyle name="差_农林水和城市维护标准支出20080505－县区合计_民生政策最低支出需求_财力性转移支付2010年预算参考数" xfId="740"/>
    <cellStyle name="差_农林水和城市维护标准支出20080505－县区合计_民生政策最低支出需求_财力性转移支付2010年预算参考数 2" xfId="741"/>
    <cellStyle name="差_农林水和城市维护标准支出20080505－县区合计_县市旗测算-新科目（含人口规模效应）" xfId="742"/>
    <cellStyle name="差_农林水和城市维护标准支出20080505－县区合计_县市旗测算-新科目（含人口规模效应） 2" xfId="743"/>
    <cellStyle name="差_农林水和城市维护标准支出20080505－县区合计_县市旗测算-新科目（含人口规模效应）_财力性转移支付2010年预算参考数" xfId="744"/>
    <cellStyle name="差_农林水和城市维护标准支出20080505－县区合计_县市旗测算-新科目（含人口规模效应）_财力性转移支付2010年预算参考数 2" xfId="745"/>
    <cellStyle name="差_平邑" xfId="746"/>
    <cellStyle name="差_平邑 2" xfId="747"/>
    <cellStyle name="差_平邑_财力性转移支付2010年预算参考数" xfId="748"/>
    <cellStyle name="差_平邑_财力性转移支付2010年预算参考数 2" xfId="749"/>
    <cellStyle name="差_其他部门(按照总人口测算）—20080416" xfId="750"/>
    <cellStyle name="差_其他部门(按照总人口测算）—20080416 2" xfId="751"/>
    <cellStyle name="差_其他部门(按照总人口测算）—20080416_不含人员经费系数" xfId="752"/>
    <cellStyle name="差_其他部门(按照总人口测算）—20080416_不含人员经费系数 2" xfId="753"/>
    <cellStyle name="差_其他部门(按照总人口测算）—20080416_不含人员经费系数_财力性转移支付2010年预算参考数" xfId="754"/>
    <cellStyle name="差_其他部门(按照总人口测算）—20080416_不含人员经费系数_财力性转移支付2010年预算参考数 2" xfId="755"/>
    <cellStyle name="差_其他部门(按照总人口测算）—20080416_财力性转移支付2010年预算参考数" xfId="756"/>
    <cellStyle name="差_其他部门(按照总人口测算）—20080416_财力性转移支付2010年预算参考数 2" xfId="757"/>
    <cellStyle name="差_其他部门(按照总人口测算）—20080416_民生政策最低支出需求" xfId="758"/>
    <cellStyle name="差_其他部门(按照总人口测算）—20080416_民生政策最低支出需求 2" xfId="759"/>
    <cellStyle name="差_其他部门(按照总人口测算）—20080416_民生政策最低支出需求_财力性转移支付2010年预算参考数" xfId="760"/>
    <cellStyle name="差_其他部门(按照总人口测算）—20080416_民生政策最低支出需求_财力性转移支付2010年预算参考数 2" xfId="761"/>
    <cellStyle name="差_其他部门(按照总人口测算）—20080416_县市旗测算-新科目（含人口规模效应）" xfId="762"/>
    <cellStyle name="差_其他部门(按照总人口测算）—20080416_县市旗测算-新科目（含人口规模效应） 2" xfId="763"/>
    <cellStyle name="差_其他部门(按照总人口测算）—20080416_县市旗测算-新科目（含人口规模效应）_财力性转移支付2010年预算参考数" xfId="764"/>
    <cellStyle name="差_其他部门(按照总人口测算）—20080416_县市旗测算-新科目（含人口规模效应）_财力性转移支付2010年预算参考数 2" xfId="765"/>
    <cellStyle name="差_青海 缺口县区测算(地方填报)" xfId="766"/>
    <cellStyle name="差_青海 缺口县区测算(地方填报) 2" xfId="767"/>
    <cellStyle name="差_青海 缺口县区测算(地方填报)_财力性转移支付2010年预算参考数" xfId="768"/>
    <cellStyle name="差_青海 缺口县区测算(地方填报)_财力性转移支付2010年预算参考数 2" xfId="769"/>
    <cellStyle name="差_缺口县区测算" xfId="770"/>
    <cellStyle name="差_缺口县区测算 2" xfId="771"/>
    <cellStyle name="差_缺口县区测算（11.13）" xfId="772"/>
    <cellStyle name="差_缺口县区测算（11.13） 2" xfId="773"/>
    <cellStyle name="差_缺口县区测算（11.13）_财力性转移支付2010年预算参考数" xfId="774"/>
    <cellStyle name="差_缺口县区测算（11.13）_财力性转移支付2010年预算参考数 2" xfId="775"/>
    <cellStyle name="差_缺口县区测算(按2007支出增长25%测算)" xfId="776"/>
    <cellStyle name="差_缺口县区测算(按2007支出增长25%测算) 2" xfId="777"/>
    <cellStyle name="差_缺口县区测算(按2007支出增长25%测算)_财力性转移支付2010年预算参考数" xfId="778"/>
    <cellStyle name="差_缺口县区测算(按2007支出增长25%测算)_财力性转移支付2010年预算参考数 2" xfId="779"/>
    <cellStyle name="差_缺口县区测算(按核定人数)" xfId="780"/>
    <cellStyle name="差_缺口县区测算(按核定人数) 2" xfId="781"/>
    <cellStyle name="差_缺口县区测算(按核定人数)_财力性转移支付2010年预算参考数" xfId="782"/>
    <cellStyle name="差_缺口县区测算(按核定人数)_财力性转移支付2010年预算参考数 2" xfId="783"/>
    <cellStyle name="差_缺口县区测算(财政部标准)" xfId="784"/>
    <cellStyle name="差_缺口县区测算(财政部标准) 2" xfId="785"/>
    <cellStyle name="差_缺口县区测算(财政部标准)_财力性转移支付2010年预算参考数" xfId="786"/>
    <cellStyle name="差_缺口县区测算(财政部标准)_财力性转移支付2010年预算参考数 2" xfId="787"/>
    <cellStyle name="差_缺口县区测算_财力性转移支付2010年预算参考数" xfId="788"/>
    <cellStyle name="差_缺口县区测算_财力性转移支付2010年预算参考数 2" xfId="789"/>
    <cellStyle name="差_人员工资和公用经费" xfId="790"/>
    <cellStyle name="差_人员工资和公用经费 2" xfId="791"/>
    <cellStyle name="差_人员工资和公用经费_财力性转移支付2010年预算参考数" xfId="792"/>
    <cellStyle name="差_人员工资和公用经费_财力性转移支付2010年预算参考数 2" xfId="793"/>
    <cellStyle name="差_人员工资和公用经费2" xfId="794"/>
    <cellStyle name="差_人员工资和公用经费2 2" xfId="795"/>
    <cellStyle name="差_人员工资和公用经费2_财力性转移支付2010年预算参考数" xfId="796"/>
    <cellStyle name="差_人员工资和公用经费2_财力性转移支付2010年预算参考数 2" xfId="797"/>
    <cellStyle name="差_人员工资和公用经费3" xfId="798"/>
    <cellStyle name="差_人员工资和公用经费3 2" xfId="799"/>
    <cellStyle name="差_人员工资和公用经费3_财力性转移支付2010年预算参考数" xfId="800"/>
    <cellStyle name="差_人员工资和公用经费3_财力性转移支付2010年预算参考数 2" xfId="801"/>
    <cellStyle name="差_山东省民生支出标准" xfId="802"/>
    <cellStyle name="差_山东省民生支出标准 2" xfId="803"/>
    <cellStyle name="差_山东省民生支出标准_财力性转移支付2010年预算参考数" xfId="804"/>
    <cellStyle name="差_山东省民生支出标准_财力性转移支付2010年预算参考数 2" xfId="805"/>
    <cellStyle name="差_社保处下达区县2015年指标（第二批）" xfId="806"/>
    <cellStyle name="差_社保处下达区县2015年指标（第二批） 2" xfId="807"/>
    <cellStyle name="差_市辖区测算20080510" xfId="808"/>
    <cellStyle name="差_市辖区测算20080510 2" xfId="809"/>
    <cellStyle name="差_市辖区测算20080510_不含人员经费系数" xfId="810"/>
    <cellStyle name="差_市辖区测算20080510_不含人员经费系数 2" xfId="811"/>
    <cellStyle name="差_市辖区测算20080510_不含人员经费系数_财力性转移支付2010年预算参考数" xfId="812"/>
    <cellStyle name="差_市辖区测算20080510_不含人员经费系数_财力性转移支付2010年预算参考数 2" xfId="813"/>
    <cellStyle name="差_市辖区测算20080510_财力性转移支付2010年预算参考数" xfId="814"/>
    <cellStyle name="差_市辖区测算20080510_财力性转移支付2010年预算参考数 2" xfId="815"/>
    <cellStyle name="差_市辖区测算20080510_民生政策最低支出需求" xfId="816"/>
    <cellStyle name="差_市辖区测算20080510_民生政策最低支出需求 2" xfId="817"/>
    <cellStyle name="差_市辖区测算20080510_民生政策最低支出需求_财力性转移支付2010年预算参考数" xfId="818"/>
    <cellStyle name="差_市辖区测算20080510_民生政策最低支出需求_财力性转移支付2010年预算参考数 2" xfId="819"/>
    <cellStyle name="差_市辖区测算20080510_县市旗测算-新科目（含人口规模效应）" xfId="820"/>
    <cellStyle name="差_市辖区测算20080510_县市旗测算-新科目（含人口规模效应） 2" xfId="821"/>
    <cellStyle name="差_市辖区测算20080510_县市旗测算-新科目（含人口规模效应）_财力性转移支付2010年预算参考数" xfId="822"/>
    <cellStyle name="差_市辖区测算20080510_县市旗测算-新科目（含人口规模效应）_财力性转移支付2010年预算参考数 2" xfId="823"/>
    <cellStyle name="差_市辖区测算-新科目（20080626）" xfId="824"/>
    <cellStyle name="差_市辖区测算-新科目（20080626） 2" xfId="825"/>
    <cellStyle name="差_市辖区测算-新科目（20080626）_不含人员经费系数" xfId="826"/>
    <cellStyle name="差_市辖区测算-新科目（20080626）_不含人员经费系数 2" xfId="827"/>
    <cellStyle name="差_市辖区测算-新科目（20080626）_不含人员经费系数_财力性转移支付2010年预算参考数" xfId="828"/>
    <cellStyle name="差_市辖区测算-新科目（20080626）_不含人员经费系数_财力性转移支付2010年预算参考数 2" xfId="829"/>
    <cellStyle name="差_市辖区测算-新科目（20080626）_财力性转移支付2010年预算参考数" xfId="830"/>
    <cellStyle name="差_市辖区测算-新科目（20080626）_财力性转移支付2010年预算参考数 2" xfId="831"/>
    <cellStyle name="差_市辖区测算-新科目（20080626）_民生政策最低支出需求" xfId="832"/>
    <cellStyle name="差_市辖区测算-新科目（20080626）_民生政策最低支出需求 2" xfId="833"/>
    <cellStyle name="差_市辖区测算-新科目（20080626）_民生政策最低支出需求_财力性转移支付2010年预算参考数" xfId="834"/>
    <cellStyle name="差_市辖区测算-新科目（20080626）_民生政策最低支出需求_财力性转移支付2010年预算参考数 2" xfId="835"/>
    <cellStyle name="差_市辖区测算-新科目（20080626）_县市旗测算-新科目（含人口规模效应）" xfId="836"/>
    <cellStyle name="差_市辖区测算-新科目（20080626）_县市旗测算-新科目（含人口规模效应） 2" xfId="837"/>
    <cellStyle name="差_市辖区测算-新科目（20080626）_县市旗测算-新科目（含人口规模效应）_财力性转移支付2010年预算参考数" xfId="838"/>
    <cellStyle name="差_市辖区测算-新科目（20080626）_县市旗测算-新科目（含人口规模效应）_财力性转移支付2010年预算参考数 2" xfId="839"/>
    <cellStyle name="差_数据--基础数据--预算组--2015年人代会预算部分--2015.01.20--人代会前第6稿--按姚局意见改--调市级项级明细" xfId="840"/>
    <cellStyle name="差_数据--基础数据--预算组--2015年人代会预算部分--2015.01.20--人代会前第6稿--按姚局意见改--调市级项级明细 2" xfId="841"/>
    <cellStyle name="差_数据--基础数据--预算组--2015年人代会预算部分--2015.01.20--人代会前第6稿--按姚局意见改--调市级项级明细_区县政府预算公开整改--表" xfId="842"/>
    <cellStyle name="差_数据--基础数据--预算组--2015年人代会预算部分--2015.01.20--人代会前第6稿--按姚局意见改--调市级项级明细_区县政府预算公开整改--表 2" xfId="843"/>
    <cellStyle name="差_同德" xfId="844"/>
    <cellStyle name="差_同德 2" xfId="845"/>
    <cellStyle name="差_同德_财力性转移支付2010年预算参考数" xfId="846"/>
    <cellStyle name="差_同德_财力性转移支付2010年预算参考数 2" xfId="847"/>
    <cellStyle name="差_危改资金测算" xfId="848"/>
    <cellStyle name="差_危改资金测算 2" xfId="849"/>
    <cellStyle name="差_危改资金测算_财力性转移支付2010年预算参考数" xfId="850"/>
    <cellStyle name="差_危改资金测算_财力性转移支付2010年预算参考数 2" xfId="851"/>
    <cellStyle name="差_卫生(按照总人口测算）—20080416" xfId="852"/>
    <cellStyle name="差_卫生(按照总人口测算）—20080416 2" xfId="853"/>
    <cellStyle name="差_卫生(按照总人口测算）—20080416_不含人员经费系数" xfId="854"/>
    <cellStyle name="差_卫生(按照总人口测算）—20080416_不含人员经费系数 2" xfId="855"/>
    <cellStyle name="差_卫生(按照总人口测算）—20080416_不含人员经费系数_财力性转移支付2010年预算参考数" xfId="856"/>
    <cellStyle name="差_卫生(按照总人口测算）—20080416_不含人员经费系数_财力性转移支付2010年预算参考数 2" xfId="857"/>
    <cellStyle name="差_卫生(按照总人口测算）—20080416_财力性转移支付2010年预算参考数" xfId="858"/>
    <cellStyle name="差_卫生(按照总人口测算）—20080416_财力性转移支付2010年预算参考数 2" xfId="859"/>
    <cellStyle name="差_卫生(按照总人口测算）—20080416_民生政策最低支出需求" xfId="860"/>
    <cellStyle name="差_卫生(按照总人口测算）—20080416_民生政策最低支出需求 2" xfId="861"/>
    <cellStyle name="差_卫生(按照总人口测算）—20080416_民生政策最低支出需求_财力性转移支付2010年预算参考数" xfId="862"/>
    <cellStyle name="差_卫生(按照总人口测算）—20080416_民生政策最低支出需求_财力性转移支付2010年预算参考数 2" xfId="863"/>
    <cellStyle name="差_卫生(按照总人口测算）—20080416_县市旗测算-新科目（含人口规模效应）" xfId="864"/>
    <cellStyle name="差_卫生(按照总人口测算）—20080416_县市旗测算-新科目（含人口规模效应） 2" xfId="865"/>
    <cellStyle name="差_卫生(按照总人口测算）—20080416_县市旗测算-新科目（含人口规模效应）_财力性转移支付2010年预算参考数" xfId="866"/>
    <cellStyle name="差_卫生(按照总人口测算）—20080416_县市旗测算-新科目（含人口规模效应）_财力性转移支付2010年预算参考数 2" xfId="867"/>
    <cellStyle name="差_卫生部门" xfId="868"/>
    <cellStyle name="差_卫生部门 2" xfId="869"/>
    <cellStyle name="差_卫生部门_财力性转移支付2010年预算参考数" xfId="870"/>
    <cellStyle name="差_卫生部门_财力性转移支付2010年预算参考数 2" xfId="871"/>
    <cellStyle name="差_文体广播部门" xfId="872"/>
    <cellStyle name="差_文体广播事业(按照总人口测算）—20080416" xfId="873"/>
    <cellStyle name="差_文体广播事业(按照总人口测算）—20080416 2" xfId="874"/>
    <cellStyle name="差_文体广播事业(按照总人口测算）—20080416_不含人员经费系数" xfId="875"/>
    <cellStyle name="差_文体广播事业(按照总人口测算）—20080416_不含人员经费系数 2" xfId="876"/>
    <cellStyle name="差_文体广播事业(按照总人口测算）—20080416_不含人员经费系数_财力性转移支付2010年预算参考数" xfId="877"/>
    <cellStyle name="差_文体广播事业(按照总人口测算）—20080416_不含人员经费系数_财力性转移支付2010年预算参考数 2" xfId="878"/>
    <cellStyle name="差_文体广播事业(按照总人口测算）—20080416_财力性转移支付2010年预算参考数" xfId="879"/>
    <cellStyle name="差_文体广播事业(按照总人口测算）—20080416_财力性转移支付2010年预算参考数 2" xfId="880"/>
    <cellStyle name="差_文体广播事业(按照总人口测算）—20080416_民生政策最低支出需求" xfId="881"/>
    <cellStyle name="差_文体广播事业(按照总人口测算）—20080416_民生政策最低支出需求 2" xfId="882"/>
    <cellStyle name="差_文体广播事业(按照总人口测算）—20080416_民生政策最低支出需求_财力性转移支付2010年预算参考数" xfId="883"/>
    <cellStyle name="差_文体广播事业(按照总人口测算）—20080416_民生政策最低支出需求_财力性转移支付2010年预算参考数 2" xfId="884"/>
    <cellStyle name="差_文体广播事业(按照总人口测算）—20080416_县市旗测算-新科目（含人口规模效应）" xfId="885"/>
    <cellStyle name="差_文体广播事业(按照总人口测算）—20080416_县市旗测算-新科目（含人口规模效应） 2" xfId="886"/>
    <cellStyle name="差_文体广播事业(按照总人口测算）—20080416_县市旗测算-新科目（含人口规模效应）_财力性转移支付2010年预算参考数" xfId="887"/>
    <cellStyle name="差_文体广播事业(按照总人口测算）—20080416_县市旗测算-新科目（含人口规模效应）_财力性转移支付2010年预算参考数 2" xfId="888"/>
    <cellStyle name="差_污水处理" xfId="889"/>
    <cellStyle name="差_污水处理 10" xfId="890"/>
    <cellStyle name="差_污水处理 10 2" xfId="891"/>
    <cellStyle name="差_污水处理 11" xfId="892"/>
    <cellStyle name="差_污水处理 2" xfId="893"/>
    <cellStyle name="差_污水处理 2 2" xfId="894"/>
    <cellStyle name="差_污水处理 2 2 2" xfId="895"/>
    <cellStyle name="差_污水处理 2 3" xfId="896"/>
    <cellStyle name="差_污水处理 3" xfId="897"/>
    <cellStyle name="差_污水处理 3 2" xfId="898"/>
    <cellStyle name="差_污水处理 3 2 2" xfId="899"/>
    <cellStyle name="差_污水处理 3 3" xfId="900"/>
    <cellStyle name="差_污水处理 3 3 2" xfId="901"/>
    <cellStyle name="差_污水处理 3 4" xfId="902"/>
    <cellStyle name="差_污水处理 4" xfId="903"/>
    <cellStyle name="差_污水处理 4 2" xfId="904"/>
    <cellStyle name="差_污水处理 4 2 2" xfId="905"/>
    <cellStyle name="差_污水处理 4 3" xfId="906"/>
    <cellStyle name="差_污水处理 4 3 2" xfId="907"/>
    <cellStyle name="差_污水处理 4 4" xfId="908"/>
    <cellStyle name="差_污水处理 5" xfId="909"/>
    <cellStyle name="差_污水处理 5 2" xfId="910"/>
    <cellStyle name="差_污水处理 5 2 2" xfId="911"/>
    <cellStyle name="差_污水处理 5 3" xfId="912"/>
    <cellStyle name="差_污水处理 5 3 2" xfId="913"/>
    <cellStyle name="差_污水处理 5 4" xfId="914"/>
    <cellStyle name="差_污水处理 6" xfId="915"/>
    <cellStyle name="差_污水处理 6 2" xfId="916"/>
    <cellStyle name="差_污水处理 6 2 2" xfId="917"/>
    <cellStyle name="差_污水处理 6 3" xfId="918"/>
    <cellStyle name="差_污水处理 6 3 2" xfId="919"/>
    <cellStyle name="差_污水处理 6 4" xfId="920"/>
    <cellStyle name="差_污水处理 7" xfId="921"/>
    <cellStyle name="差_污水处理 7 2" xfId="922"/>
    <cellStyle name="差_污水处理 8" xfId="923"/>
    <cellStyle name="差_污水处理 8 2" xfId="924"/>
    <cellStyle name="差_污水处理 9" xfId="925"/>
    <cellStyle name="差_污水处理 9 2" xfId="926"/>
    <cellStyle name="差_县区合并测算20080421" xfId="927"/>
    <cellStyle name="差_县区合并测算20080421 2" xfId="928"/>
    <cellStyle name="差_县区合并测算20080421_不含人员经费系数" xfId="929"/>
    <cellStyle name="差_县区合并测算20080421_不含人员经费系数 2" xfId="930"/>
    <cellStyle name="差_县区合并测算20080421_不含人员经费系数_财力性转移支付2010年预算参考数" xfId="931"/>
    <cellStyle name="差_县区合并测算20080421_不含人员经费系数_财力性转移支付2010年预算参考数 2" xfId="932"/>
    <cellStyle name="差_县区合并测算20080421_财力性转移支付2010年预算参考数" xfId="933"/>
    <cellStyle name="差_县区合并测算20080421_财力性转移支付2010年预算参考数 2" xfId="934"/>
    <cellStyle name="差_县区合并测算20080421_民生政策最低支出需求" xfId="935"/>
    <cellStyle name="差_县区合并测算20080421_民生政策最低支出需求 2" xfId="936"/>
    <cellStyle name="差_县区合并测算20080421_民生政策最低支出需求_财力性转移支付2010年预算参考数" xfId="937"/>
    <cellStyle name="差_县区合并测算20080421_民生政策最低支出需求_财力性转移支付2010年预算参考数 2" xfId="938"/>
    <cellStyle name="差_县区合并测算20080421_县市旗测算-新科目（含人口规模效应）" xfId="939"/>
    <cellStyle name="差_县区合并测算20080421_县市旗测算-新科目（含人口规模效应） 2" xfId="940"/>
    <cellStyle name="差_县区合并测算20080421_县市旗测算-新科目（含人口规模效应）_财力性转移支付2010年预算参考数" xfId="941"/>
    <cellStyle name="差_县区合并测算20080421_县市旗测算-新科目（含人口规模效应）_财力性转移支付2010年预算参考数 2" xfId="942"/>
    <cellStyle name="差_县区合并测算20080423(按照各省比重）" xfId="943"/>
    <cellStyle name="差_县区合并测算20080423(按照各省比重） 2" xfId="944"/>
    <cellStyle name="差_县区合并测算20080423(按照各省比重）_不含人员经费系数" xfId="945"/>
    <cellStyle name="差_县区合并测算20080423(按照各省比重）_不含人员经费系数 2" xfId="946"/>
    <cellStyle name="差_县区合并测算20080423(按照各省比重）_不含人员经费系数_财力性转移支付2010年预算参考数" xfId="947"/>
    <cellStyle name="差_县区合并测算20080423(按照各省比重）_不含人员经费系数_财力性转移支付2010年预算参考数 2" xfId="948"/>
    <cellStyle name="差_县区合并测算20080423(按照各省比重）_财力性转移支付2010年预算参考数" xfId="949"/>
    <cellStyle name="差_县区合并测算20080423(按照各省比重）_财力性转移支付2010年预算参考数 2" xfId="950"/>
    <cellStyle name="差_县区合并测算20080423(按照各省比重）_民生政策最低支出需求" xfId="951"/>
    <cellStyle name="差_县区合并测算20080423(按照各省比重）_民生政策最低支出需求 2" xfId="952"/>
    <cellStyle name="差_县区合并测算20080423(按照各省比重）_民生政策最低支出需求_财力性转移支付2010年预算参考数" xfId="953"/>
    <cellStyle name="差_县区合并测算20080423(按照各省比重）_民生政策最低支出需求_财力性转移支付2010年预算参考数 2" xfId="954"/>
    <cellStyle name="差_县区合并测算20080423(按照各省比重）_县市旗测算-新科目（含人口规模效应）" xfId="955"/>
    <cellStyle name="差_县区合并测算20080423(按照各省比重）_县市旗测算-新科目（含人口规模效应） 2" xfId="956"/>
    <cellStyle name="差_县区合并测算20080423(按照各省比重）_县市旗测算-新科目（含人口规模效应）_财力性转移支付2010年预算参考数" xfId="957"/>
    <cellStyle name="差_县区合并测算20080423(按照各省比重）_县市旗测算-新科目（含人口规模效应）_财力性转移支付2010年预算参考数 2" xfId="958"/>
    <cellStyle name="差_县市旗测算20080508" xfId="959"/>
    <cellStyle name="差_县市旗测算20080508 2" xfId="960"/>
    <cellStyle name="差_县市旗测算20080508_不含人员经费系数" xfId="961"/>
    <cellStyle name="差_县市旗测算20080508_不含人员经费系数 2" xfId="962"/>
    <cellStyle name="差_县市旗测算20080508_不含人员经费系数_财力性转移支付2010年预算参考数" xfId="963"/>
    <cellStyle name="差_县市旗测算20080508_不含人员经费系数_财力性转移支付2010年预算参考数 2" xfId="964"/>
    <cellStyle name="差_县市旗测算20080508_财力性转移支付2010年预算参考数" xfId="965"/>
    <cellStyle name="差_县市旗测算20080508_财力性转移支付2010年预算参考数 2" xfId="966"/>
    <cellStyle name="差_县市旗测算20080508_民生政策最低支出需求" xfId="967"/>
    <cellStyle name="差_县市旗测算20080508_民生政策最低支出需求 2" xfId="968"/>
    <cellStyle name="差_县市旗测算20080508_民生政策最低支出需求_财力性转移支付2010年预算参考数" xfId="969"/>
    <cellStyle name="差_县市旗测算20080508_民生政策最低支出需求_财力性转移支付2010年预算参考数 2" xfId="970"/>
    <cellStyle name="差_县市旗测算20080508_县市旗测算-新科目（含人口规模效应）" xfId="971"/>
    <cellStyle name="差_县市旗测算20080508_县市旗测算-新科目（含人口规模效应） 2" xfId="972"/>
    <cellStyle name="差_县市旗测算20080508_县市旗测算-新科目（含人口规模效应）_财力性转移支付2010年预算参考数" xfId="973"/>
    <cellStyle name="差_县市旗测算20080508_县市旗测算-新科目（含人口规模效应）_财力性转移支付2010年预算参考数 2" xfId="974"/>
    <cellStyle name="差_县市旗测算-新科目（20080626）" xfId="975"/>
    <cellStyle name="差_县市旗测算-新科目（20080626） 2" xfId="976"/>
    <cellStyle name="差_县市旗测算-新科目（20080626）_不含人员经费系数" xfId="977"/>
    <cellStyle name="差_县市旗测算-新科目（20080626）_不含人员经费系数 2" xfId="978"/>
    <cellStyle name="差_县市旗测算-新科目（20080626）_不含人员经费系数_财力性转移支付2010年预算参考数" xfId="979"/>
    <cellStyle name="差_县市旗测算-新科目（20080626）_不含人员经费系数_财力性转移支付2010年预算参考数 2" xfId="980"/>
    <cellStyle name="差_县市旗测算-新科目（20080626）_财力性转移支付2010年预算参考数" xfId="981"/>
    <cellStyle name="差_县市旗测算-新科目（20080626）_财力性转移支付2010年预算参考数 2" xfId="982"/>
    <cellStyle name="差_县市旗测算-新科目（20080626）_民生政策最低支出需求" xfId="983"/>
    <cellStyle name="差_县市旗测算-新科目（20080626）_民生政策最低支出需求 2" xfId="984"/>
    <cellStyle name="差_县市旗测算-新科目（20080626）_民生政策最低支出需求_财力性转移支付2010年预算参考数" xfId="985"/>
    <cellStyle name="差_县市旗测算-新科目（20080626）_民生政策最低支出需求_财力性转移支付2010年预算参考数 2" xfId="986"/>
    <cellStyle name="差_县市旗测算-新科目（20080626）_县市旗测算-新科目（含人口规模效应）" xfId="987"/>
    <cellStyle name="差_县市旗测算-新科目（20080626）_县市旗测算-新科目（含人口规模效应） 2" xfId="988"/>
    <cellStyle name="差_县市旗测算-新科目（20080626）_县市旗测算-新科目（含人口规模效应）_财力性转移支付2010年预算参考数" xfId="989"/>
    <cellStyle name="差_县市旗测算-新科目（20080626）_县市旗测算-新科目（含人口规模效应）_财力性转移支付2010年预算参考数 2" xfId="990"/>
    <cellStyle name="差_县市旗测算-新科目（20080627）" xfId="991"/>
    <cellStyle name="差_县市旗测算-新科目（20080627） 2" xfId="992"/>
    <cellStyle name="差_县市旗测算-新科目（20080627）_不含人员经费系数" xfId="993"/>
    <cellStyle name="差_县市旗测算-新科目（20080627）_不含人员经费系数 2" xfId="994"/>
    <cellStyle name="差_县市旗测算-新科目（20080627）_不含人员经费系数_财力性转移支付2010年预算参考数" xfId="995"/>
    <cellStyle name="差_县市旗测算-新科目（20080627）_不含人员经费系数_财力性转移支付2010年预算参考数 2" xfId="996"/>
    <cellStyle name="差_县市旗测算-新科目（20080627）_财力性转移支付2010年预算参考数" xfId="997"/>
    <cellStyle name="差_县市旗测算-新科目（20080627）_财力性转移支付2010年预算参考数 2" xfId="998"/>
    <cellStyle name="差_县市旗测算-新科目（20080627）_民生政策最低支出需求" xfId="999"/>
    <cellStyle name="差_县市旗测算-新科目（20080627）_民生政策最低支出需求 2" xfId="1000"/>
    <cellStyle name="差_县市旗测算-新科目（20080627）_民生政策最低支出需求_财力性转移支付2010年预算参考数" xfId="1001"/>
    <cellStyle name="差_县市旗测算-新科目（20080627）_民生政策最低支出需求_财力性转移支付2010年预算参考数 2" xfId="1002"/>
    <cellStyle name="差_县市旗测算-新科目（20080627）_县市旗测算-新科目（含人口规模效应）" xfId="1003"/>
    <cellStyle name="差_县市旗测算-新科目（20080627）_县市旗测算-新科目（含人口规模效应） 2" xfId="1004"/>
    <cellStyle name="差_县市旗测算-新科目（20080627）_县市旗测算-新科目（含人口规模效应）_财力性转移支付2010年预算参考数" xfId="1005"/>
    <cellStyle name="差_县市旗测算-新科目（20080627）_县市旗测算-新科目（含人口规模效应）_财力性转移支付2010年预算参考数 2" xfId="1006"/>
    <cellStyle name="差_一般预算支出口径剔除表" xfId="1007"/>
    <cellStyle name="差_一般预算支出口径剔除表 2" xfId="1008"/>
    <cellStyle name="差_一般预算支出口径剔除表_财力性转移支付2010年预算参考数" xfId="1009"/>
    <cellStyle name="差_一般预算支出口径剔除表_财力性转移支付2010年预算参考数 2" xfId="1010"/>
    <cellStyle name="差_云南 缺口县区测算(地方填报)" xfId="1011"/>
    <cellStyle name="差_云南 缺口县区测算(地方填报) 2" xfId="1012"/>
    <cellStyle name="差_云南 缺口县区测算(地方填报)_财力性转移支付2010年预算参考数" xfId="1013"/>
    <cellStyle name="差_云南 缺口县区测算(地方填报)_财力性转移支付2010年预算参考数 2" xfId="1014"/>
    <cellStyle name="差_云南省2008年转移支付测算——州市本级考核部分及政策性测算" xfId="1015"/>
    <cellStyle name="差_云南省2008年转移支付测算——州市本级考核部分及政策性测算 2" xfId="1016"/>
    <cellStyle name="差_云南省2008年转移支付测算——州市本级考核部分及政策性测算_财力性转移支付2010年预算参考数" xfId="1017"/>
    <cellStyle name="差_云南省2008年转移支付测算——州市本级考核部分及政策性测算_财力性转移支付2010年预算参考数 2" xfId="1018"/>
    <cellStyle name="差_重点民生支出需求测算表社保（农村低保）081112" xfId="1019"/>
    <cellStyle name="差_自行调整差异系数顺序" xfId="1020"/>
    <cellStyle name="差_自行调整差异系数顺序 2" xfId="1021"/>
    <cellStyle name="差_自行调整差异系数顺序_财力性转移支付2010年预算参考数" xfId="1022"/>
    <cellStyle name="差_自行调整差异系数顺序_财力性转移支付2010年预算参考数 2" xfId="1023"/>
    <cellStyle name="差_总人口" xfId="1024"/>
    <cellStyle name="差_总人口 2" xfId="1025"/>
    <cellStyle name="差_总人口_财力性转移支付2010年预算参考数" xfId="1026"/>
    <cellStyle name="差_总人口_财力性转移支付2010年预算参考数 2" xfId="1027"/>
    <cellStyle name="常规 10" xfId="1028"/>
    <cellStyle name="常规 10 2" xfId="1029"/>
    <cellStyle name="常规 10 3" xfId="1030"/>
    <cellStyle name="常规 11" xfId="1031"/>
    <cellStyle name="常规 11 2" xfId="1032"/>
    <cellStyle name="常规 11 2 2" xfId="1033"/>
    <cellStyle name="常规 11 3" xfId="1034"/>
    <cellStyle name="常规 11 4" xfId="1035"/>
    <cellStyle name="常规 11_财力性转移支付2009年预算参考数" xfId="1036"/>
    <cellStyle name="常规 12" xfId="1037"/>
    <cellStyle name="常规 12 2" xfId="1038"/>
    <cellStyle name="常规 12 3" xfId="1039"/>
    <cellStyle name="常规 13" xfId="1040"/>
    <cellStyle name="常规 13 2" xfId="1041"/>
    <cellStyle name="常规 13 3" xfId="1042"/>
    <cellStyle name="常规 13 4" xfId="1043"/>
    <cellStyle name="常规 14" xfId="1044"/>
    <cellStyle name="常规 14 2" xfId="1045"/>
    <cellStyle name="常规 15" xfId="1046"/>
    <cellStyle name="常规 15 2" xfId="1047"/>
    <cellStyle name="常规 16" xfId="1048"/>
    <cellStyle name="常规 17" xfId="1049"/>
    <cellStyle name="常规 17 2" xfId="1050"/>
    <cellStyle name="常规 18" xfId="1051"/>
    <cellStyle name="常规 18 2" xfId="1052"/>
    <cellStyle name="常规 19" xfId="1053"/>
    <cellStyle name="常规 19 2" xfId="1054"/>
    <cellStyle name="常规 2" xfId="1055"/>
    <cellStyle name="常规 2 10" xfId="1056"/>
    <cellStyle name="常规 2 10 2" xfId="1057"/>
    <cellStyle name="常规 2 2" xfId="1058"/>
    <cellStyle name="常规 2 2 2" xfId="1059"/>
    <cellStyle name="常规 2 2 2 2" xfId="1060"/>
    <cellStyle name="常规 2 2 2 3" xfId="1061"/>
    <cellStyle name="常规 2 2 2 4" xfId="1062"/>
    <cellStyle name="常规 2 2 3" xfId="1063"/>
    <cellStyle name="常规 2 2 3 2" xfId="1064"/>
    <cellStyle name="常规 2 2 3 3" xfId="1065"/>
    <cellStyle name="常规 2 2 4" xfId="1066"/>
    <cellStyle name="常规 2 2 5" xfId="1067"/>
    <cellStyle name="常规 2 2 6" xfId="1068"/>
    <cellStyle name="常规 2 2 7" xfId="1069"/>
    <cellStyle name="常规 2 3" xfId="1070"/>
    <cellStyle name="常规 2 3 2" xfId="1071"/>
    <cellStyle name="常规 2 3 2 2" xfId="1072"/>
    <cellStyle name="常规 2 3 2 3" xfId="1073"/>
    <cellStyle name="常规 2 3 3" xfId="1074"/>
    <cellStyle name="常规 2 3 3 2" xfId="1075"/>
    <cellStyle name="常规 2 3 3 3" xfId="1076"/>
    <cellStyle name="常规 2 3 4" xfId="1077"/>
    <cellStyle name="常规 2 3 5" xfId="1078"/>
    <cellStyle name="常规 2 4" xfId="1079"/>
    <cellStyle name="常规 2 4 2" xfId="1080"/>
    <cellStyle name="常规 2 4 3" xfId="1081"/>
    <cellStyle name="常规 2 4 4" xfId="1082"/>
    <cellStyle name="常规 2 5" xfId="1083"/>
    <cellStyle name="常规 2 6" xfId="1084"/>
    <cellStyle name="常规 2 7" xfId="1085"/>
    <cellStyle name="常规 2_004-2010年增消两税返还情况表" xfId="1086"/>
    <cellStyle name="常规 20" xfId="1087"/>
    <cellStyle name="常规 20 2" xfId="1088"/>
    <cellStyle name="常规 21" xfId="1089"/>
    <cellStyle name="常规 21 2" xfId="1090"/>
    <cellStyle name="常规 22" xfId="1091"/>
    <cellStyle name="常规 22 2" xfId="1092"/>
    <cellStyle name="常规 23" xfId="1093"/>
    <cellStyle name="常规 23 2" xfId="1094"/>
    <cellStyle name="常规 24" xfId="1095"/>
    <cellStyle name="常规 24 2" xfId="1096"/>
    <cellStyle name="常规 25" xfId="1097"/>
    <cellStyle name="常规 25 2" xfId="1098"/>
    <cellStyle name="常规 26" xfId="1099"/>
    <cellStyle name="常规 26 2" xfId="1100"/>
    <cellStyle name="常规 27" xfId="1101"/>
    <cellStyle name="常规 27 2" xfId="1102"/>
    <cellStyle name="常规 28" xfId="1103"/>
    <cellStyle name="常规 28 2" xfId="1104"/>
    <cellStyle name="常规 28 2 2" xfId="1105"/>
    <cellStyle name="常规 28 2 2 2" xfId="1106"/>
    <cellStyle name="常规 28 2 3" xfId="1107"/>
    <cellStyle name="常规 28 3" xfId="1108"/>
    <cellStyle name="常规 28 3 2" xfId="1109"/>
    <cellStyle name="常规 28 4" xfId="1110"/>
    <cellStyle name="常规 28 5" xfId="1111"/>
    <cellStyle name="常规 29" xfId="1112"/>
    <cellStyle name="常规 3" xfId="1113"/>
    <cellStyle name="常规 3 2" xfId="1114"/>
    <cellStyle name="常规 3 2 2" xfId="1115"/>
    <cellStyle name="常规 3 2 2 2" xfId="1116"/>
    <cellStyle name="常规 3 2 2 3" xfId="1117"/>
    <cellStyle name="常规 3 2 2 4" xfId="1118"/>
    <cellStyle name="常规 3 2 2 5" xfId="1119"/>
    <cellStyle name="常规 3 2 3" xfId="1120"/>
    <cellStyle name="常规 3 2 4" xfId="1121"/>
    <cellStyle name="常规 3 2 5" xfId="1122"/>
    <cellStyle name="常规 3 3" xfId="1123"/>
    <cellStyle name="常规 3 3 2" xfId="1124"/>
    <cellStyle name="常规 3 3 2 2" xfId="1125"/>
    <cellStyle name="常规 3 3 3" xfId="1126"/>
    <cellStyle name="常规 3 3 4" xfId="1127"/>
    <cellStyle name="常规 3 4" xfId="1128"/>
    <cellStyle name="常规 3 4 2" xfId="1129"/>
    <cellStyle name="常规 3 4 2 2" xfId="1130"/>
    <cellStyle name="常规 3 4 3" xfId="1131"/>
    <cellStyle name="常规 3 4 4" xfId="1132"/>
    <cellStyle name="常规 3 5" xfId="1133"/>
    <cellStyle name="常规 3 5 2" xfId="1134"/>
    <cellStyle name="常规 3 5 3" xfId="1135"/>
    <cellStyle name="常规 3 6" xfId="1136"/>
    <cellStyle name="常规 3 6 2" xfId="1137"/>
    <cellStyle name="常规 3 7" xfId="1138"/>
    <cellStyle name="常规 30" xfId="1139"/>
    <cellStyle name="常规 31" xfId="1140"/>
    <cellStyle name="常规 32" xfId="1141"/>
    <cellStyle name="常规 33" xfId="1142"/>
    <cellStyle name="常规 34" xfId="1143"/>
    <cellStyle name="常规 35" xfId="1144"/>
    <cellStyle name="常规 36" xfId="1145"/>
    <cellStyle name="常规 37" xfId="1146"/>
    <cellStyle name="常规 38" xfId="1147"/>
    <cellStyle name="常规 39" xfId="1148"/>
    <cellStyle name="常规 4" xfId="1149"/>
    <cellStyle name="常规 4 2" xfId="1150"/>
    <cellStyle name="常规 4 2 2" xfId="1151"/>
    <cellStyle name="常规 4 2 2 2" xfId="1152"/>
    <cellStyle name="常规 4 2 2 3" xfId="1153"/>
    <cellStyle name="常规 4 2 3" xfId="1154"/>
    <cellStyle name="常规 4 2 4" xfId="1155"/>
    <cellStyle name="常规 4 2 5" xfId="1156"/>
    <cellStyle name="常规 4 2 6" xfId="1157"/>
    <cellStyle name="常规 4 3" xfId="1158"/>
    <cellStyle name="常规 4 3 2" xfId="1159"/>
    <cellStyle name="常规 4 3 3" xfId="1160"/>
    <cellStyle name="常规 4 4" xfId="1161"/>
    <cellStyle name="常规 4 4 2" xfId="1162"/>
    <cellStyle name="常规 4 4 3" xfId="1163"/>
    <cellStyle name="常规 4 5" xfId="1164"/>
    <cellStyle name="常规 4 6" xfId="1165"/>
    <cellStyle name="常规 4_2008年横排表0721" xfId="1166"/>
    <cellStyle name="常规 40" xfId="1167"/>
    <cellStyle name="常规 40 2" xfId="1168"/>
    <cellStyle name="常规 40 2 2" xfId="1169"/>
    <cellStyle name="常规 40 2 2 2" xfId="1170"/>
    <cellStyle name="常规 40 2 3" xfId="1171"/>
    <cellStyle name="常规 40 3" xfId="1172"/>
    <cellStyle name="常规 40 3 2" xfId="1173"/>
    <cellStyle name="常规 40 4" xfId="1174"/>
    <cellStyle name="常规 40 5" xfId="1175"/>
    <cellStyle name="常规 41" xfId="1176"/>
    <cellStyle name="常规 42" xfId="1177"/>
    <cellStyle name="常规 43" xfId="1178"/>
    <cellStyle name="常规 44" xfId="1179"/>
    <cellStyle name="常规 45" xfId="1180"/>
    <cellStyle name="常规 46" xfId="1181"/>
    <cellStyle name="常规 47" xfId="1182"/>
    <cellStyle name="常规 47 2" xfId="1183"/>
    <cellStyle name="常规 47 2 2" xfId="1184"/>
    <cellStyle name="常规 47 2 2 2" xfId="1185"/>
    <cellStyle name="常规 47 2 3" xfId="1186"/>
    <cellStyle name="常规 47 3" xfId="1187"/>
    <cellStyle name="常规 47 3 2" xfId="1188"/>
    <cellStyle name="常规 47 4" xfId="1189"/>
    <cellStyle name="常规 47 5" xfId="1190"/>
    <cellStyle name="常规 48" xfId="1191"/>
    <cellStyle name="常规 48 2" xfId="1192"/>
    <cellStyle name="常规 48 2 2" xfId="1193"/>
    <cellStyle name="常规 48 2 2 2" xfId="1194"/>
    <cellStyle name="常规 48 2 3" xfId="1195"/>
    <cellStyle name="常规 48 3" xfId="1196"/>
    <cellStyle name="常规 48 3 2" xfId="1197"/>
    <cellStyle name="常规 48 4" xfId="1198"/>
    <cellStyle name="常规 48 5" xfId="1199"/>
    <cellStyle name="常规 49" xfId="1200"/>
    <cellStyle name="常规 5" xfId="1201"/>
    <cellStyle name="常规 5 2" xfId="1202"/>
    <cellStyle name="常规 5 2 2" xfId="1203"/>
    <cellStyle name="常规 5 2 2 2" xfId="1204"/>
    <cellStyle name="常规 5 2 2 3" xfId="1205"/>
    <cellStyle name="常规 5 2 3" xfId="1206"/>
    <cellStyle name="常规 5 2 4" xfId="1207"/>
    <cellStyle name="常规 5 3" xfId="1208"/>
    <cellStyle name="常规 5 3 2" xfId="1209"/>
    <cellStyle name="常规 5 3 3" xfId="1210"/>
    <cellStyle name="常规 5 4" xfId="1211"/>
    <cellStyle name="常规 5 4 2" xfId="1212"/>
    <cellStyle name="常规 5 4 3" xfId="1213"/>
    <cellStyle name="常规 5 5" xfId="1214"/>
    <cellStyle name="常规 50" xfId="1215"/>
    <cellStyle name="常规 51" xfId="1216"/>
    <cellStyle name="常规 52" xfId="1217"/>
    <cellStyle name="常规 53" xfId="1218"/>
    <cellStyle name="常规 54" xfId="1219"/>
    <cellStyle name="常规 55" xfId="1220"/>
    <cellStyle name="常规 56" xfId="1221"/>
    <cellStyle name="常规 57" xfId="1222"/>
    <cellStyle name="常规 58" xfId="1223"/>
    <cellStyle name="常规 59" xfId="1224"/>
    <cellStyle name="常规 6" xfId="1225"/>
    <cellStyle name="常规 6 2" xfId="1226"/>
    <cellStyle name="常规 6 2 2" xfId="1227"/>
    <cellStyle name="常规 6 2 3" xfId="1228"/>
    <cellStyle name="常规 6 2 4" xfId="1229"/>
    <cellStyle name="常规 6 3" xfId="1230"/>
    <cellStyle name="常规 6 3 2" xfId="1231"/>
    <cellStyle name="常规 6 3 3" xfId="1232"/>
    <cellStyle name="常规 6 4" xfId="1233"/>
    <cellStyle name="常规 6 5" xfId="1234"/>
    <cellStyle name="常规 60" xfId="1235"/>
    <cellStyle name="常规 61" xfId="1236"/>
    <cellStyle name="常规 62" xfId="1237"/>
    <cellStyle name="常规 63" xfId="1238"/>
    <cellStyle name="常规 64" xfId="1239"/>
    <cellStyle name="常规 65" xfId="1240"/>
    <cellStyle name="常规 66" xfId="1241"/>
    <cellStyle name="常规 67" xfId="1242"/>
    <cellStyle name="常规 68" xfId="1243"/>
    <cellStyle name="常规 69" xfId="1244"/>
    <cellStyle name="常规 7" xfId="1245"/>
    <cellStyle name="常规 7 2" xfId="1246"/>
    <cellStyle name="常规 7 2 2" xfId="1247"/>
    <cellStyle name="常规 7 2 2 2" xfId="1248"/>
    <cellStyle name="常规 7 2 2 3" xfId="1249"/>
    <cellStyle name="常规 7 2 3" xfId="1250"/>
    <cellStyle name="常规 7 2 4" xfId="1251"/>
    <cellStyle name="常规 7 3" xfId="1252"/>
    <cellStyle name="常规 7 3 2" xfId="1253"/>
    <cellStyle name="常规 7 3 3" xfId="1254"/>
    <cellStyle name="常规 7 4" xfId="1255"/>
    <cellStyle name="常规 7 5" xfId="1256"/>
    <cellStyle name="常规 70" xfId="1257"/>
    <cellStyle name="常规 71" xfId="1258"/>
    <cellStyle name="常规 72" xfId="1259"/>
    <cellStyle name="常规 73" xfId="1260"/>
    <cellStyle name="常规 74" xfId="1261"/>
    <cellStyle name="常规 75" xfId="1262"/>
    <cellStyle name="常规 76" xfId="1263"/>
    <cellStyle name="常规 77" xfId="1264"/>
    <cellStyle name="常规 78" xfId="1265"/>
    <cellStyle name="常规 79" xfId="1266"/>
    <cellStyle name="常规 8" xfId="1267"/>
    <cellStyle name="常规 8 2" xfId="1268"/>
    <cellStyle name="常规 8 2 2" xfId="1269"/>
    <cellStyle name="常规 8 2 3" xfId="1270"/>
    <cellStyle name="常规 8 3" xfId="1271"/>
    <cellStyle name="常规 8 4" xfId="1272"/>
    <cellStyle name="常规 80" xfId="1273"/>
    <cellStyle name="常规 81" xfId="1274"/>
    <cellStyle name="常规 82" xfId="1275"/>
    <cellStyle name="常规 83" xfId="1276"/>
    <cellStyle name="常规 84" xfId="1277"/>
    <cellStyle name="常规 9" xfId="1278"/>
    <cellStyle name="常规 9 2" xfId="1279"/>
    <cellStyle name="常规 9 2 2" xfId="1280"/>
    <cellStyle name="常规 9 2 3" xfId="1281"/>
    <cellStyle name="常规 9 3" xfId="1282"/>
    <cellStyle name="常规 9 3 2" xfId="1283"/>
    <cellStyle name="常规 9 4" xfId="1284"/>
    <cellStyle name="常规 9 5" xfId="1285"/>
    <cellStyle name="常规_附件 5 " xfId="1286"/>
    <cellStyle name="超级链接" xfId="1287"/>
    <cellStyle name="超级链接 2" xfId="1288"/>
    <cellStyle name="分级显示行_1_13区汇总" xfId="1289"/>
    <cellStyle name="归盒啦_95" xfId="1290"/>
    <cellStyle name="好 2" xfId="1291"/>
    <cellStyle name="好 2 2" xfId="1292"/>
    <cellStyle name="好 2 2 2" xfId="1293"/>
    <cellStyle name="好 2 2 2 2" xfId="1294"/>
    <cellStyle name="好 2 2 3" xfId="1295"/>
    <cellStyle name="好 2 3" xfId="1296"/>
    <cellStyle name="好 2 3 2" xfId="1297"/>
    <cellStyle name="好 2 4" xfId="1298"/>
    <cellStyle name="好 3" xfId="1299"/>
    <cellStyle name="好 3 2" xfId="1300"/>
    <cellStyle name="好 4" xfId="1301"/>
    <cellStyle name="好_00省级(打印)" xfId="1302"/>
    <cellStyle name="好_00省级(打印) 2" xfId="1303"/>
    <cellStyle name="好_03昭通" xfId="1304"/>
    <cellStyle name="好_03昭通 2" xfId="1305"/>
    <cellStyle name="好_0502通海县" xfId="1306"/>
    <cellStyle name="好_0502通海县 2" xfId="1307"/>
    <cellStyle name="好_05潍坊" xfId="1308"/>
    <cellStyle name="好_05潍坊 2" xfId="1309"/>
    <cellStyle name="好_0605石屏县" xfId="1310"/>
    <cellStyle name="好_0605石屏县 2" xfId="1311"/>
    <cellStyle name="好_0605石屏县_财力性转移支付2010年预算参考数" xfId="1312"/>
    <cellStyle name="好_0605石屏县_财力性转移支付2010年预算参考数 2" xfId="1313"/>
    <cellStyle name="好_07临沂" xfId="1314"/>
    <cellStyle name="好_07临沂 2" xfId="1315"/>
    <cellStyle name="好_09黑龙江" xfId="1316"/>
    <cellStyle name="好_09黑龙江 2" xfId="1317"/>
    <cellStyle name="好_09黑龙江_财力性转移支付2010年预算参考数" xfId="1318"/>
    <cellStyle name="好_09黑龙江_财力性转移支付2010年预算参考数 2" xfId="1319"/>
    <cellStyle name="好_1" xfId="1320"/>
    <cellStyle name="好_1 2" xfId="1321"/>
    <cellStyle name="好_1_财力性转移支付2010年预算参考数" xfId="1322"/>
    <cellStyle name="好_1_财力性转移支付2010年预算参考数 2" xfId="1323"/>
    <cellStyle name="好_1110洱源县" xfId="1324"/>
    <cellStyle name="好_1110洱源县 2" xfId="1325"/>
    <cellStyle name="好_1110洱源县_财力性转移支付2010年预算参考数" xfId="1326"/>
    <cellStyle name="好_1110洱源县_财力性转移支付2010年预算参考数 2" xfId="1327"/>
    <cellStyle name="好_11大理" xfId="1328"/>
    <cellStyle name="好_11大理 2" xfId="1329"/>
    <cellStyle name="好_11大理_财力性转移支付2010年预算参考数" xfId="1330"/>
    <cellStyle name="好_11大理_财力性转移支付2010年预算参考数 2" xfId="1331"/>
    <cellStyle name="好_12滨州" xfId="1332"/>
    <cellStyle name="好_12滨州 2" xfId="1333"/>
    <cellStyle name="好_12滨州_财力性转移支付2010年预算参考数" xfId="1334"/>
    <cellStyle name="好_12滨州_财力性转移支付2010年预算参考数 2" xfId="1335"/>
    <cellStyle name="好_14安徽" xfId="1336"/>
    <cellStyle name="好_14安徽 2" xfId="1337"/>
    <cellStyle name="好_14安徽_财力性转移支付2010年预算参考数" xfId="1338"/>
    <cellStyle name="好_14安徽_财力性转移支付2010年预算参考数 2" xfId="1339"/>
    <cellStyle name="好_2" xfId="1340"/>
    <cellStyle name="好_2 2" xfId="1341"/>
    <cellStyle name="好_2_财力性转移支付2010年预算参考数" xfId="1342"/>
    <cellStyle name="好_2_财力性转移支付2010年预算参考数 2" xfId="1343"/>
    <cellStyle name="好_2006年22湖南" xfId="1344"/>
    <cellStyle name="好_2006年22湖南 2" xfId="1345"/>
    <cellStyle name="好_2006年22湖南_财力性转移支付2010年预算参考数" xfId="1346"/>
    <cellStyle name="好_2006年22湖南_财力性转移支付2010年预算参考数 2" xfId="1347"/>
    <cellStyle name="好_2006年27重庆" xfId="1348"/>
    <cellStyle name="好_2006年27重庆 2" xfId="1349"/>
    <cellStyle name="好_2006年27重庆_财力性转移支付2010年预算参考数" xfId="1350"/>
    <cellStyle name="好_2006年27重庆_财力性转移支付2010年预算参考数 2" xfId="1351"/>
    <cellStyle name="好_2006年28四川" xfId="1352"/>
    <cellStyle name="好_2006年28四川 2" xfId="1353"/>
    <cellStyle name="好_2006年28四川_财力性转移支付2010年预算参考数" xfId="1354"/>
    <cellStyle name="好_2006年28四川_财力性转移支付2010年预算参考数 2" xfId="1355"/>
    <cellStyle name="好_2006年30云南" xfId="1356"/>
    <cellStyle name="好_2006年30云南 2" xfId="1357"/>
    <cellStyle name="好_2006年33甘肃" xfId="1358"/>
    <cellStyle name="好_2006年33甘肃 2" xfId="1359"/>
    <cellStyle name="好_2006年34青海" xfId="1360"/>
    <cellStyle name="好_2006年34青海 2" xfId="1361"/>
    <cellStyle name="好_2006年34青海_财力性转移支付2010年预算参考数" xfId="1362"/>
    <cellStyle name="好_2006年34青海_财力性转移支付2010年预算参考数 2" xfId="1363"/>
    <cellStyle name="好_2006年全省财力计算表（中央、决算）" xfId="1364"/>
    <cellStyle name="好_2006年全省财力计算表（中央、决算） 2" xfId="1365"/>
    <cellStyle name="好_2006年水利统计指标统计表" xfId="1366"/>
    <cellStyle name="好_2006年水利统计指标统计表 2" xfId="1367"/>
    <cellStyle name="好_2006年水利统计指标统计表_财力性转移支付2010年预算参考数" xfId="1368"/>
    <cellStyle name="好_2006年水利统计指标统计表_财力性转移支付2010年预算参考数 2" xfId="1369"/>
    <cellStyle name="好_2007年收支情况及2008年收支预计表(汇总表)" xfId="1370"/>
    <cellStyle name="好_2007年收支情况及2008年收支预计表(汇总表) 2" xfId="1371"/>
    <cellStyle name="好_2007年收支情况及2008年收支预计表(汇总表)_财力性转移支付2010年预算参考数" xfId="1372"/>
    <cellStyle name="好_2007年收支情况及2008年收支预计表(汇总表)_财力性转移支付2010年预算参考数 2" xfId="1373"/>
    <cellStyle name="好_2007年一般预算支出剔除" xfId="1374"/>
    <cellStyle name="好_2007年一般预算支出剔除 2" xfId="1375"/>
    <cellStyle name="好_2007年一般预算支出剔除_财力性转移支付2010年预算参考数" xfId="1376"/>
    <cellStyle name="好_2007年一般预算支出剔除_财力性转移支付2010年预算参考数 2" xfId="1377"/>
    <cellStyle name="好_2007一般预算支出口径剔除表" xfId="1378"/>
    <cellStyle name="好_2007一般预算支出口径剔除表 2" xfId="1379"/>
    <cellStyle name="好_2007一般预算支出口径剔除表_财力性转移支付2010年预算参考数" xfId="1380"/>
    <cellStyle name="好_2007一般预算支出口径剔除表_财力性转移支付2010年预算参考数 2" xfId="1381"/>
    <cellStyle name="好_2008计算资料（8月5）" xfId="1382"/>
    <cellStyle name="好_2008计算资料（8月5） 2" xfId="1383"/>
    <cellStyle name="好_2008年全省汇总收支计算表" xfId="1384"/>
    <cellStyle name="好_2008年全省汇总收支计算表 2" xfId="1385"/>
    <cellStyle name="好_2008年全省汇总收支计算表_财力性转移支付2010年预算参考数" xfId="1386"/>
    <cellStyle name="好_2008年全省汇总收支计算表_财力性转移支付2010年预算参考数 2" xfId="1387"/>
    <cellStyle name="好_2008年一般预算支出预计" xfId="1388"/>
    <cellStyle name="好_2008年一般预算支出预计 2" xfId="1389"/>
    <cellStyle name="好_2008年预计支出与2007年对比" xfId="1390"/>
    <cellStyle name="好_2008年预计支出与2007年对比 2" xfId="1391"/>
    <cellStyle name="好_2008年支出核定" xfId="1392"/>
    <cellStyle name="好_2008年支出核定 2" xfId="1393"/>
    <cellStyle name="好_2008年支出调整" xfId="1394"/>
    <cellStyle name="好_2008年支出调整 2" xfId="1395"/>
    <cellStyle name="好_2008年支出调整_财力性转移支付2010年预算参考数" xfId="1396"/>
    <cellStyle name="好_2008年支出调整_财力性转移支付2010年预算参考数 2" xfId="1397"/>
    <cellStyle name="好_2015年社会保险基金预算草案表样（报人大）" xfId="1398"/>
    <cellStyle name="好_2015年社会保险基金预算草案表样（报人大） 2" xfId="1399"/>
    <cellStyle name="好_2016年科目0114" xfId="1400"/>
    <cellStyle name="好_2016年科目0114 2" xfId="1401"/>
    <cellStyle name="好_2016人代会附表（2015-9-11）（姚局）-财经委" xfId="1402"/>
    <cellStyle name="好_2016人代会附表（2015-9-11）（姚局）-财经委 2" xfId="1403"/>
    <cellStyle name="好_20河南" xfId="1404"/>
    <cellStyle name="好_20河南 2" xfId="1405"/>
    <cellStyle name="好_20河南_财力性转移支付2010年预算参考数" xfId="1406"/>
    <cellStyle name="好_20河南_财力性转移支付2010年预算参考数 2" xfId="1407"/>
    <cellStyle name="好_22湖南" xfId="1408"/>
    <cellStyle name="好_22湖南 2" xfId="1409"/>
    <cellStyle name="好_22湖南_财力性转移支付2010年预算参考数" xfId="1410"/>
    <cellStyle name="好_22湖南_财力性转移支付2010年预算参考数 2" xfId="1411"/>
    <cellStyle name="好_27重庆" xfId="1412"/>
    <cellStyle name="好_27重庆 2" xfId="1413"/>
    <cellStyle name="好_27重庆_财力性转移支付2010年预算参考数" xfId="1414"/>
    <cellStyle name="好_27重庆_财力性转移支付2010年预算参考数 2" xfId="1415"/>
    <cellStyle name="好_28四川" xfId="1416"/>
    <cellStyle name="好_28四川 2" xfId="1417"/>
    <cellStyle name="好_28四川_财力性转移支付2010年预算参考数" xfId="1418"/>
    <cellStyle name="好_28四川_财力性转移支付2010年预算参考数 2" xfId="1419"/>
    <cellStyle name="好_30云南" xfId="1420"/>
    <cellStyle name="好_30云南 2" xfId="1421"/>
    <cellStyle name="好_30云南_1" xfId="1422"/>
    <cellStyle name="好_30云南_1 2" xfId="1423"/>
    <cellStyle name="好_30云南_1_财力性转移支付2010年预算参考数" xfId="1424"/>
    <cellStyle name="好_30云南_1_财力性转移支付2010年预算参考数 2" xfId="1425"/>
    <cellStyle name="好_33甘肃" xfId="1426"/>
    <cellStyle name="好_33甘肃 2" xfId="1427"/>
    <cellStyle name="好_34青海" xfId="1428"/>
    <cellStyle name="好_34青海 2" xfId="1429"/>
    <cellStyle name="好_34青海_1" xfId="1430"/>
    <cellStyle name="好_34青海_1 2" xfId="1431"/>
    <cellStyle name="好_34青海_1_财力性转移支付2010年预算参考数" xfId="1432"/>
    <cellStyle name="好_34青海_1_财力性转移支付2010年预算参考数 2" xfId="1433"/>
    <cellStyle name="好_34青海_财力性转移支付2010年预算参考数" xfId="1434"/>
    <cellStyle name="好_34青海_财力性转移支付2010年预算参考数 2" xfId="1435"/>
    <cellStyle name="好_530623_2006年县级财政报表附表" xfId="1436"/>
    <cellStyle name="好_530623_2006年县级财政报表附表 2" xfId="1437"/>
    <cellStyle name="好_530629_2006年县级财政报表附表" xfId="1438"/>
    <cellStyle name="好_530629_2006年县级财政报表附表 2" xfId="1439"/>
    <cellStyle name="好_5334_2006年迪庆县级财政报表附表" xfId="1440"/>
    <cellStyle name="好_5334_2006年迪庆县级财政报表附表 2" xfId="1441"/>
    <cellStyle name="好_Book1" xfId="1442"/>
    <cellStyle name="好_Book1 2" xfId="1443"/>
    <cellStyle name="好_Book1_财力性转移支付2010年预算参考数" xfId="1444"/>
    <cellStyle name="好_Book1_财力性转移支付2010年预算参考数 2" xfId="1445"/>
    <cellStyle name="好_Book2" xfId="1446"/>
    <cellStyle name="好_Book2 2" xfId="1447"/>
    <cellStyle name="好_Book2_财力性转移支付2010年预算参考数" xfId="1448"/>
    <cellStyle name="好_Book2_财力性转移支付2010年预算参考数 2" xfId="1449"/>
    <cellStyle name="好_gdp" xfId="1450"/>
    <cellStyle name="好_gdp 2" xfId="1451"/>
    <cellStyle name="好_M01-2(州市补助收入)" xfId="1452"/>
    <cellStyle name="好_M01-2(州市补助收入) 2" xfId="1453"/>
    <cellStyle name="好_安徽 缺口县区测算(地方填报)1" xfId="1454"/>
    <cellStyle name="好_安徽 缺口县区测算(地方填报)1 2" xfId="1455"/>
    <cellStyle name="好_安徽 缺口县区测算(地方填报)1_财力性转移支付2010年预算参考数" xfId="1456"/>
    <cellStyle name="好_安徽 缺口县区测算(地方填报)1_财力性转移支付2010年预算参考数 2" xfId="1457"/>
    <cellStyle name="好_报表" xfId="1458"/>
    <cellStyle name="好_报表 2" xfId="1459"/>
    <cellStyle name="好_不含人员经费系数" xfId="1460"/>
    <cellStyle name="好_不含人员经费系数 2" xfId="1461"/>
    <cellStyle name="好_不含人员经费系数_财力性转移支付2010年预算参考数" xfId="1462"/>
    <cellStyle name="好_不含人员经费系数_财力性转移支付2010年预算参考数 2" xfId="1463"/>
    <cellStyle name="好_财政供养人员" xfId="1464"/>
    <cellStyle name="好_财政供养人员 2" xfId="1465"/>
    <cellStyle name="好_财政供养人员_财力性转移支付2010年预算参考数" xfId="1466"/>
    <cellStyle name="好_财政供养人员_财力性转移支付2010年预算参考数 2" xfId="1467"/>
    <cellStyle name="好_测算结果" xfId="1468"/>
    <cellStyle name="好_测算结果 2" xfId="1469"/>
    <cellStyle name="好_测算结果_财力性转移支付2010年预算参考数" xfId="1470"/>
    <cellStyle name="好_测算结果_财力性转移支付2010年预算参考数 2" xfId="1471"/>
    <cellStyle name="好_测算结果汇总" xfId="1472"/>
    <cellStyle name="好_测算结果汇总 2" xfId="1473"/>
    <cellStyle name="好_测算结果汇总_财力性转移支付2010年预算参考数" xfId="1474"/>
    <cellStyle name="好_测算结果汇总_财力性转移支付2010年预算参考数 2" xfId="1475"/>
    <cellStyle name="好_成本差异系数" xfId="1476"/>
    <cellStyle name="好_成本差异系数 2" xfId="1477"/>
    <cellStyle name="好_成本差异系数（含人口规模）" xfId="1478"/>
    <cellStyle name="好_成本差异系数（含人口规模） 2" xfId="1479"/>
    <cellStyle name="好_成本差异系数（含人口规模）_财力性转移支付2010年预算参考数" xfId="1480"/>
    <cellStyle name="好_成本差异系数（含人口规模）_财力性转移支付2010年预算参考数 2" xfId="1481"/>
    <cellStyle name="好_成本差异系数_财力性转移支付2010年预算参考数" xfId="1482"/>
    <cellStyle name="好_成本差异系数_财力性转移支付2010年预算参考数 2" xfId="1483"/>
    <cellStyle name="好_城建部门" xfId="1484"/>
    <cellStyle name="好_第五部分(才淼、饶永宏）" xfId="1485"/>
    <cellStyle name="好_第五部分(才淼、饶永宏） 2" xfId="1486"/>
    <cellStyle name="好_第一部分：综合全" xfId="1487"/>
    <cellStyle name="好_分析缺口率" xfId="1488"/>
    <cellStyle name="好_分析缺口率 2" xfId="1489"/>
    <cellStyle name="好_分析缺口率_财力性转移支付2010年预算参考数" xfId="1490"/>
    <cellStyle name="好_分析缺口率_财力性转移支付2010年预算参考数 2" xfId="1491"/>
    <cellStyle name="好_分县成本差异系数" xfId="1492"/>
    <cellStyle name="好_分县成本差异系数 2" xfId="1493"/>
    <cellStyle name="好_分县成本差异系数_不含人员经费系数" xfId="1494"/>
    <cellStyle name="好_分县成本差异系数_不含人员经费系数 2" xfId="1495"/>
    <cellStyle name="好_分县成本差异系数_不含人员经费系数_财力性转移支付2010年预算参考数" xfId="1496"/>
    <cellStyle name="好_分县成本差异系数_不含人员经费系数_财力性转移支付2010年预算参考数 2" xfId="1497"/>
    <cellStyle name="好_分县成本差异系数_财力性转移支付2010年预算参考数" xfId="1498"/>
    <cellStyle name="好_分县成本差异系数_财力性转移支付2010年预算参考数 2" xfId="1499"/>
    <cellStyle name="好_分县成本差异系数_民生政策最低支出需求" xfId="1500"/>
    <cellStyle name="好_分县成本差异系数_民生政策最低支出需求 2" xfId="1501"/>
    <cellStyle name="好_分县成本差异系数_民生政策最低支出需求_财力性转移支付2010年预算参考数" xfId="1502"/>
    <cellStyle name="好_分县成本差异系数_民生政策最低支出需求_财力性转移支付2010年预算参考数 2" xfId="1503"/>
    <cellStyle name="好_附表" xfId="1504"/>
    <cellStyle name="好_附表 2" xfId="1505"/>
    <cellStyle name="好_附表_财力性转移支付2010年预算参考数" xfId="1506"/>
    <cellStyle name="好_附表_财力性转移支付2010年预算参考数 2" xfId="1507"/>
    <cellStyle name="好_行政(燃修费)" xfId="1508"/>
    <cellStyle name="好_行政(燃修费) 2" xfId="1509"/>
    <cellStyle name="好_行政(燃修费)_不含人员经费系数" xfId="1510"/>
    <cellStyle name="好_行政(燃修费)_不含人员经费系数 2" xfId="1511"/>
    <cellStyle name="好_行政(燃修费)_不含人员经费系数_财力性转移支付2010年预算参考数" xfId="1512"/>
    <cellStyle name="好_行政(燃修费)_不含人员经费系数_财力性转移支付2010年预算参考数 2" xfId="1513"/>
    <cellStyle name="好_行政(燃修费)_财力性转移支付2010年预算参考数" xfId="1514"/>
    <cellStyle name="好_行政(燃修费)_财力性转移支付2010年预算参考数 2" xfId="1515"/>
    <cellStyle name="好_行政(燃修费)_民生政策最低支出需求" xfId="1516"/>
    <cellStyle name="好_行政(燃修费)_民生政策最低支出需求 2" xfId="1517"/>
    <cellStyle name="好_行政(燃修费)_民生政策最低支出需求_财力性转移支付2010年预算参考数" xfId="1518"/>
    <cellStyle name="好_行政(燃修费)_民生政策最低支出需求_财力性转移支付2010年预算参考数 2" xfId="1519"/>
    <cellStyle name="好_行政(燃修费)_县市旗测算-新科目（含人口规模效应）" xfId="1520"/>
    <cellStyle name="好_行政(燃修费)_县市旗测算-新科目（含人口规模效应） 2" xfId="1521"/>
    <cellStyle name="好_行政(燃修费)_县市旗测算-新科目（含人口规模效应）_财力性转移支付2010年预算参考数" xfId="1522"/>
    <cellStyle name="好_行政(燃修费)_县市旗测算-新科目（含人口规模效应）_财力性转移支付2010年预算参考数 2" xfId="1523"/>
    <cellStyle name="好_行政（人员）" xfId="1524"/>
    <cellStyle name="好_行政（人员） 2" xfId="1525"/>
    <cellStyle name="好_行政（人员）_不含人员经费系数" xfId="1526"/>
    <cellStyle name="好_行政（人员）_不含人员经费系数 2" xfId="1527"/>
    <cellStyle name="好_行政（人员）_不含人员经费系数_财力性转移支付2010年预算参考数" xfId="1528"/>
    <cellStyle name="好_行政（人员）_不含人员经费系数_财力性转移支付2010年预算参考数 2" xfId="1529"/>
    <cellStyle name="好_行政（人员）_财力性转移支付2010年预算参考数" xfId="1530"/>
    <cellStyle name="好_行政（人员）_财力性转移支付2010年预算参考数 2" xfId="1531"/>
    <cellStyle name="好_行政（人员）_民生政策最低支出需求" xfId="1532"/>
    <cellStyle name="好_行政（人员）_民生政策最低支出需求 2" xfId="1533"/>
    <cellStyle name="好_行政（人员）_民生政策最低支出需求_财力性转移支付2010年预算参考数" xfId="1534"/>
    <cellStyle name="好_行政（人员）_民生政策最低支出需求_财力性转移支付2010年预算参考数 2" xfId="1535"/>
    <cellStyle name="好_行政（人员）_县市旗测算-新科目（含人口规模效应）" xfId="1536"/>
    <cellStyle name="好_行政（人员）_县市旗测算-新科目（含人口规模效应） 2" xfId="1537"/>
    <cellStyle name="好_行政（人员）_县市旗测算-新科目（含人口规模效应）_财力性转移支付2010年预算参考数" xfId="1538"/>
    <cellStyle name="好_行政（人员）_县市旗测算-新科目（含人口规模效应）_财力性转移支付2010年预算参考数 2" xfId="1539"/>
    <cellStyle name="好_行政公检法测算" xfId="1540"/>
    <cellStyle name="好_行政公检法测算 2" xfId="1541"/>
    <cellStyle name="好_行政公检法测算_不含人员经费系数" xfId="1542"/>
    <cellStyle name="好_行政公检法测算_不含人员经费系数 2" xfId="1543"/>
    <cellStyle name="好_行政公检法测算_不含人员经费系数_财力性转移支付2010年预算参考数" xfId="1544"/>
    <cellStyle name="好_行政公检法测算_不含人员经费系数_财力性转移支付2010年预算参考数 2" xfId="1545"/>
    <cellStyle name="好_行政公检法测算_财力性转移支付2010年预算参考数" xfId="1546"/>
    <cellStyle name="好_行政公检法测算_财力性转移支付2010年预算参考数 2" xfId="1547"/>
    <cellStyle name="好_行政公检法测算_民生政策最低支出需求" xfId="1548"/>
    <cellStyle name="好_行政公检法测算_民生政策最低支出需求 2" xfId="1549"/>
    <cellStyle name="好_行政公检法测算_民生政策最低支出需求_财力性转移支付2010年预算参考数" xfId="1550"/>
    <cellStyle name="好_行政公检法测算_民生政策最低支出需求_财力性转移支付2010年预算参考数 2" xfId="1551"/>
    <cellStyle name="好_行政公检法测算_县市旗测算-新科目（含人口规模效应）" xfId="1552"/>
    <cellStyle name="好_行政公检法测算_县市旗测算-新科目（含人口规模效应） 2" xfId="1553"/>
    <cellStyle name="好_行政公检法测算_县市旗测算-新科目（含人口规模效应）_财力性转移支付2010年预算参考数" xfId="1554"/>
    <cellStyle name="好_行政公检法测算_县市旗测算-新科目（含人口规模效应）_财力性转移支付2010年预算参考数 2" xfId="1555"/>
    <cellStyle name="好_河南 缺口县区测算(地方填报)" xfId="1556"/>
    <cellStyle name="好_河南 缺口县区测算(地方填报) 2" xfId="1557"/>
    <cellStyle name="好_河南 缺口县区测算(地方填报)_财力性转移支付2010年预算参考数" xfId="1558"/>
    <cellStyle name="好_河南 缺口县区测算(地方填报)_财力性转移支付2010年预算参考数 2" xfId="1559"/>
    <cellStyle name="好_河南 缺口县区测算(地方填报白)" xfId="1560"/>
    <cellStyle name="好_河南 缺口县区测算(地方填报白) 2" xfId="1561"/>
    <cellStyle name="好_河南 缺口县区测算(地方填报白)_财力性转移支付2010年预算参考数" xfId="1562"/>
    <cellStyle name="好_河南 缺口县区测算(地方填报白)_财力性转移支付2010年预算参考数 2" xfId="1563"/>
    <cellStyle name="好_核定人数对比" xfId="1564"/>
    <cellStyle name="好_核定人数对比 2" xfId="1565"/>
    <cellStyle name="好_核定人数对比_财力性转移支付2010年预算参考数" xfId="1566"/>
    <cellStyle name="好_核定人数对比_财力性转移支付2010年预算参考数 2" xfId="1567"/>
    <cellStyle name="好_核定人数下发表" xfId="1568"/>
    <cellStyle name="好_核定人数下发表 2" xfId="1569"/>
    <cellStyle name="好_核定人数下发表_财力性转移支付2010年预算参考数" xfId="1570"/>
    <cellStyle name="好_核定人数下发表_财力性转移支付2010年预算参考数 2" xfId="1571"/>
    <cellStyle name="好_汇总" xfId="1572"/>
    <cellStyle name="好_汇总 2" xfId="1573"/>
    <cellStyle name="好_汇总_财力性转移支付2010年预算参考数" xfId="1574"/>
    <cellStyle name="好_汇总_财力性转移支付2010年预算参考数 2" xfId="1575"/>
    <cellStyle name="好_汇总表" xfId="1576"/>
    <cellStyle name="好_汇总表 2" xfId="1577"/>
    <cellStyle name="好_汇总表_财力性转移支付2010年预算参考数" xfId="1578"/>
    <cellStyle name="好_汇总表_财力性转移支付2010年预算参考数 2" xfId="1579"/>
    <cellStyle name="好_汇总表4" xfId="1580"/>
    <cellStyle name="好_汇总表4 2" xfId="1581"/>
    <cellStyle name="好_汇总表4_财力性转移支付2010年预算参考数" xfId="1582"/>
    <cellStyle name="好_汇总表4_财力性转移支付2010年预算参考数 2" xfId="1583"/>
    <cellStyle name="好_汇总表提前告知区县" xfId="1584"/>
    <cellStyle name="好_汇总表提前告知区县 2" xfId="1585"/>
    <cellStyle name="好_汇总-县级财政报表附表" xfId="1586"/>
    <cellStyle name="好_汇总-县级财政报表附表 2" xfId="1587"/>
    <cellStyle name="好_检验表" xfId="1588"/>
    <cellStyle name="好_检验表（调整后）" xfId="1589"/>
    <cellStyle name="好_教育(按照总人口测算）—20080416" xfId="1590"/>
    <cellStyle name="好_教育(按照总人口测算）—20080416 2" xfId="1591"/>
    <cellStyle name="好_教育(按照总人口测算）—20080416_不含人员经费系数" xfId="1592"/>
    <cellStyle name="好_教育(按照总人口测算）—20080416_不含人员经费系数 2" xfId="1593"/>
    <cellStyle name="好_教育(按照总人口测算）—20080416_不含人员经费系数_财力性转移支付2010年预算参考数" xfId="1594"/>
    <cellStyle name="好_教育(按照总人口测算）—20080416_不含人员经费系数_财力性转移支付2010年预算参考数 2" xfId="1595"/>
    <cellStyle name="好_教育(按照总人口测算）—20080416_财力性转移支付2010年预算参考数" xfId="1596"/>
    <cellStyle name="好_教育(按照总人口测算）—20080416_财力性转移支付2010年预算参考数 2" xfId="1597"/>
    <cellStyle name="好_教育(按照总人口测算）—20080416_民生政策最低支出需求" xfId="1598"/>
    <cellStyle name="好_教育(按照总人口测算）—20080416_民生政策最低支出需求 2" xfId="1599"/>
    <cellStyle name="好_教育(按照总人口测算）—20080416_民生政策最低支出需求_财力性转移支付2010年预算参考数" xfId="1600"/>
    <cellStyle name="好_教育(按照总人口测算）—20080416_民生政策最低支出需求_财力性转移支付2010年预算参考数 2" xfId="1601"/>
    <cellStyle name="好_教育(按照总人口测算）—20080416_县市旗测算-新科目（含人口规模效应）" xfId="1602"/>
    <cellStyle name="好_教育(按照总人口测算）—20080416_县市旗测算-新科目（含人口规模效应） 2" xfId="1603"/>
    <cellStyle name="好_教育(按照总人口测算）—20080416_县市旗测算-新科目（含人口规模效应）_财力性转移支付2010年预算参考数" xfId="1604"/>
    <cellStyle name="好_教育(按照总人口测算）—20080416_县市旗测算-新科目（含人口规模效应）_财力性转移支付2010年预算参考数 2" xfId="1605"/>
    <cellStyle name="好_丽江汇总" xfId="1606"/>
    <cellStyle name="好_民生政策最低支出需求" xfId="1607"/>
    <cellStyle name="好_民生政策最低支出需求 2" xfId="1608"/>
    <cellStyle name="好_民生政策最低支出需求_财力性转移支付2010年预算参考数" xfId="1609"/>
    <cellStyle name="好_民生政策最低支出需求_财力性转移支付2010年预算参考数 2" xfId="1610"/>
    <cellStyle name="好_农林水和城市维护标准支出20080505－县区合计" xfId="1611"/>
    <cellStyle name="好_农林水和城市维护标准支出20080505－县区合计 2" xfId="1612"/>
    <cellStyle name="好_农林水和城市维护标准支出20080505－县区合计_不含人员经费系数" xfId="1613"/>
    <cellStyle name="好_农林水和城市维护标准支出20080505－县区合计_不含人员经费系数 2" xfId="1614"/>
    <cellStyle name="好_农林水和城市维护标准支出20080505－县区合计_不含人员经费系数_财力性转移支付2010年预算参考数" xfId="1615"/>
    <cellStyle name="好_农林水和城市维护标准支出20080505－县区合计_不含人员经费系数_财力性转移支付2010年预算参考数 2" xfId="1616"/>
    <cellStyle name="好_农林水和城市维护标准支出20080505－县区合计_财力性转移支付2010年预算参考数" xfId="1617"/>
    <cellStyle name="好_农林水和城市维护标准支出20080505－县区合计_财力性转移支付2010年预算参考数 2" xfId="1618"/>
    <cellStyle name="好_农林水和城市维护标准支出20080505－县区合计_民生政策最低支出需求" xfId="1619"/>
    <cellStyle name="好_农林水和城市维护标准支出20080505－县区合计_民生政策最低支出需求 2" xfId="1620"/>
    <cellStyle name="好_农林水和城市维护标准支出20080505－县区合计_民生政策最低支出需求_财力性转移支付2010年预算参考数" xfId="1621"/>
    <cellStyle name="好_农林水和城市维护标准支出20080505－县区合计_民生政策最低支出需求_财力性转移支付2010年预算参考数 2" xfId="1622"/>
    <cellStyle name="好_农林水和城市维护标准支出20080505－县区合计_县市旗测算-新科目（含人口规模效应）" xfId="1623"/>
    <cellStyle name="好_农林水和城市维护标准支出20080505－县区合计_县市旗测算-新科目（含人口规模效应） 2" xfId="1624"/>
    <cellStyle name="好_农林水和城市维护标准支出20080505－县区合计_县市旗测算-新科目（含人口规模效应）_财力性转移支付2010年预算参考数" xfId="1625"/>
    <cellStyle name="好_农林水和城市维护标准支出20080505－县区合计_县市旗测算-新科目（含人口规模效应）_财力性转移支付2010年预算参考数 2" xfId="1626"/>
    <cellStyle name="好_平邑" xfId="1627"/>
    <cellStyle name="好_平邑 2" xfId="1628"/>
    <cellStyle name="好_平邑_财力性转移支付2010年预算参考数" xfId="1629"/>
    <cellStyle name="好_平邑_财力性转移支付2010年预算参考数 2" xfId="1630"/>
    <cellStyle name="好_其他部门(按照总人口测算）—20080416" xfId="1631"/>
    <cellStyle name="好_其他部门(按照总人口测算）—20080416 2" xfId="1632"/>
    <cellStyle name="好_其他部门(按照总人口测算）—20080416_不含人员经费系数" xfId="1633"/>
    <cellStyle name="好_其他部门(按照总人口测算）—20080416_不含人员经费系数 2" xfId="1634"/>
    <cellStyle name="好_其他部门(按照总人口测算）—20080416_不含人员经费系数_财力性转移支付2010年预算参考数" xfId="1635"/>
    <cellStyle name="好_其他部门(按照总人口测算）—20080416_不含人员经费系数_财力性转移支付2010年预算参考数 2" xfId="1636"/>
    <cellStyle name="好_其他部门(按照总人口测算）—20080416_财力性转移支付2010年预算参考数" xfId="1637"/>
    <cellStyle name="好_其他部门(按照总人口测算）—20080416_财力性转移支付2010年预算参考数 2" xfId="1638"/>
    <cellStyle name="好_其他部门(按照总人口测算）—20080416_民生政策最低支出需求" xfId="1639"/>
    <cellStyle name="好_其他部门(按照总人口测算）—20080416_民生政策最低支出需求 2" xfId="1640"/>
    <cellStyle name="好_其他部门(按照总人口测算）—20080416_民生政策最低支出需求_财力性转移支付2010年预算参考数" xfId="1641"/>
    <cellStyle name="好_其他部门(按照总人口测算）—20080416_民生政策最低支出需求_财力性转移支付2010年预算参考数 2" xfId="1642"/>
    <cellStyle name="好_其他部门(按照总人口测算）—20080416_县市旗测算-新科目（含人口规模效应）" xfId="1643"/>
    <cellStyle name="好_其他部门(按照总人口测算）—20080416_县市旗测算-新科目（含人口规模效应） 2" xfId="1644"/>
    <cellStyle name="好_其他部门(按照总人口测算）—20080416_县市旗测算-新科目（含人口规模效应）_财力性转移支付2010年预算参考数" xfId="1645"/>
    <cellStyle name="好_其他部门(按照总人口测算）—20080416_县市旗测算-新科目（含人口规模效应）_财力性转移支付2010年预算参考数 2" xfId="1646"/>
    <cellStyle name="好_青海 缺口县区测算(地方填报)" xfId="1647"/>
    <cellStyle name="好_青海 缺口县区测算(地方填报) 2" xfId="1648"/>
    <cellStyle name="好_青海 缺口县区测算(地方填报)_财力性转移支付2010年预算参考数" xfId="1649"/>
    <cellStyle name="好_青海 缺口县区测算(地方填报)_财力性转移支付2010年预算参考数 2" xfId="1650"/>
    <cellStyle name="好_缺口县区测算" xfId="1651"/>
    <cellStyle name="好_缺口县区测算 2" xfId="1652"/>
    <cellStyle name="好_缺口县区测算（11.13）" xfId="1653"/>
    <cellStyle name="好_缺口县区测算（11.13） 2" xfId="1654"/>
    <cellStyle name="好_缺口县区测算（11.13）_财力性转移支付2010年预算参考数" xfId="1655"/>
    <cellStyle name="好_缺口县区测算（11.13）_财力性转移支付2010年预算参考数 2" xfId="1656"/>
    <cellStyle name="好_缺口县区测算(按2007支出增长25%测算)" xfId="1657"/>
    <cellStyle name="好_缺口县区测算(按2007支出增长25%测算) 2" xfId="1658"/>
    <cellStyle name="好_缺口县区测算(按2007支出增长25%测算)_财力性转移支付2010年预算参考数" xfId="1659"/>
    <cellStyle name="好_缺口县区测算(按2007支出增长25%测算)_财力性转移支付2010年预算参考数 2" xfId="1660"/>
    <cellStyle name="好_缺口县区测算(按核定人数)" xfId="1661"/>
    <cellStyle name="好_缺口县区测算(按核定人数) 2" xfId="1662"/>
    <cellStyle name="好_缺口县区测算(按核定人数)_财力性转移支付2010年预算参考数" xfId="1663"/>
    <cellStyle name="好_缺口县区测算(按核定人数)_财力性转移支付2010年预算参考数 2" xfId="1664"/>
    <cellStyle name="好_缺口县区测算(财政部标准)" xfId="1665"/>
    <cellStyle name="好_缺口县区测算(财政部标准) 2" xfId="1666"/>
    <cellStyle name="好_缺口县区测算(财政部标准)_财力性转移支付2010年预算参考数" xfId="1667"/>
    <cellStyle name="好_缺口县区测算(财政部标准)_财力性转移支付2010年预算参考数 2" xfId="1668"/>
    <cellStyle name="好_缺口县区测算_财力性转移支付2010年预算参考数" xfId="1669"/>
    <cellStyle name="好_缺口县区测算_财力性转移支付2010年预算参考数 2" xfId="1670"/>
    <cellStyle name="好_人员工资和公用经费" xfId="1671"/>
    <cellStyle name="好_人员工资和公用经费 2" xfId="1672"/>
    <cellStyle name="好_人员工资和公用经费_财力性转移支付2010年预算参考数" xfId="1673"/>
    <cellStyle name="好_人员工资和公用经费_财力性转移支付2010年预算参考数 2" xfId="1674"/>
    <cellStyle name="好_人员工资和公用经费2" xfId="1675"/>
    <cellStyle name="好_人员工资和公用经费2 2" xfId="1676"/>
    <cellStyle name="好_人员工资和公用经费2_财力性转移支付2010年预算参考数" xfId="1677"/>
    <cellStyle name="好_人员工资和公用经费2_财力性转移支付2010年预算参考数 2" xfId="1678"/>
    <cellStyle name="好_人员工资和公用经费3" xfId="1679"/>
    <cellStyle name="好_人员工资和公用经费3 2" xfId="1680"/>
    <cellStyle name="好_人员工资和公用经费3_财力性转移支付2010年预算参考数" xfId="1681"/>
    <cellStyle name="好_人员工资和公用经费3_财力性转移支付2010年预算参考数 2" xfId="1682"/>
    <cellStyle name="好_山东省民生支出标准" xfId="1683"/>
    <cellStyle name="好_山东省民生支出标准 2" xfId="1684"/>
    <cellStyle name="好_山东省民生支出标准_财力性转移支付2010年预算参考数" xfId="1685"/>
    <cellStyle name="好_山东省民生支出标准_财力性转移支付2010年预算参考数 2" xfId="1686"/>
    <cellStyle name="好_社保处下达区县2015年指标（第二批）" xfId="1687"/>
    <cellStyle name="好_社保处下达区县2015年指标（第二批） 2" xfId="1688"/>
    <cellStyle name="好_市辖区测算20080510" xfId="1689"/>
    <cellStyle name="好_市辖区测算20080510 2" xfId="1690"/>
    <cellStyle name="好_市辖区测算20080510_不含人员经费系数" xfId="1691"/>
    <cellStyle name="好_市辖区测算20080510_不含人员经费系数 2" xfId="1692"/>
    <cellStyle name="好_市辖区测算20080510_不含人员经费系数_财力性转移支付2010年预算参考数" xfId="1693"/>
    <cellStyle name="好_市辖区测算20080510_不含人员经费系数_财力性转移支付2010年预算参考数 2" xfId="1694"/>
    <cellStyle name="好_市辖区测算20080510_财力性转移支付2010年预算参考数" xfId="1695"/>
    <cellStyle name="好_市辖区测算20080510_财力性转移支付2010年预算参考数 2" xfId="1696"/>
    <cellStyle name="好_市辖区测算20080510_民生政策最低支出需求" xfId="1697"/>
    <cellStyle name="好_市辖区测算20080510_民生政策最低支出需求 2" xfId="1698"/>
    <cellStyle name="好_市辖区测算20080510_民生政策最低支出需求_财力性转移支付2010年预算参考数" xfId="1699"/>
    <cellStyle name="好_市辖区测算20080510_民生政策最低支出需求_财力性转移支付2010年预算参考数 2" xfId="1700"/>
    <cellStyle name="好_市辖区测算20080510_县市旗测算-新科目（含人口规模效应）" xfId="1701"/>
    <cellStyle name="好_市辖区测算20080510_县市旗测算-新科目（含人口规模效应） 2" xfId="1702"/>
    <cellStyle name="好_市辖区测算20080510_县市旗测算-新科目（含人口规模效应）_财力性转移支付2010年预算参考数" xfId="1703"/>
    <cellStyle name="好_市辖区测算20080510_县市旗测算-新科目（含人口规模效应）_财力性转移支付2010年预算参考数 2" xfId="1704"/>
    <cellStyle name="好_市辖区测算-新科目（20080626）" xfId="1705"/>
    <cellStyle name="好_市辖区测算-新科目（20080626） 2" xfId="1706"/>
    <cellStyle name="好_市辖区测算-新科目（20080626）_不含人员经费系数" xfId="1707"/>
    <cellStyle name="好_市辖区测算-新科目（20080626）_不含人员经费系数 2" xfId="1708"/>
    <cellStyle name="好_市辖区测算-新科目（20080626）_不含人员经费系数_财力性转移支付2010年预算参考数" xfId="1709"/>
    <cellStyle name="好_市辖区测算-新科目（20080626）_不含人员经费系数_财力性转移支付2010年预算参考数 2" xfId="1710"/>
    <cellStyle name="好_市辖区测算-新科目（20080626）_财力性转移支付2010年预算参考数" xfId="1711"/>
    <cellStyle name="好_市辖区测算-新科目（20080626）_财力性转移支付2010年预算参考数 2" xfId="1712"/>
    <cellStyle name="好_市辖区测算-新科目（20080626）_民生政策最低支出需求" xfId="1713"/>
    <cellStyle name="好_市辖区测算-新科目（20080626）_民生政策最低支出需求 2" xfId="1714"/>
    <cellStyle name="好_市辖区测算-新科目（20080626）_民生政策最低支出需求_财力性转移支付2010年预算参考数" xfId="1715"/>
    <cellStyle name="好_市辖区测算-新科目（20080626）_民生政策最低支出需求_财力性转移支付2010年预算参考数 2" xfId="1716"/>
    <cellStyle name="好_市辖区测算-新科目（20080626）_县市旗测算-新科目（含人口规模效应）" xfId="1717"/>
    <cellStyle name="好_市辖区测算-新科目（20080626）_县市旗测算-新科目（含人口规模效应） 2" xfId="1718"/>
    <cellStyle name="好_市辖区测算-新科目（20080626）_县市旗测算-新科目（含人口规模效应）_财力性转移支付2010年预算参考数" xfId="1719"/>
    <cellStyle name="好_市辖区测算-新科目（20080626）_县市旗测算-新科目（含人口规模效应）_财力性转移支付2010年预算参考数 2" xfId="1720"/>
    <cellStyle name="好_数据--基础数据--预算组--2015年人代会预算部分--2015.01.20--人代会前第6稿--按姚局意见改--调市级项级明细" xfId="1721"/>
    <cellStyle name="好_数据--基础数据--预算组--2015年人代会预算部分--2015.01.20--人代会前第6稿--按姚局意见改--调市级项级明细 2" xfId="1722"/>
    <cellStyle name="好_数据--基础数据--预算组--2015年人代会预算部分--2015.01.20--人代会前第6稿--按姚局意见改--调市级项级明细_区县政府预算公开整改--表" xfId="1723"/>
    <cellStyle name="好_数据--基础数据--预算组--2015年人代会预算部分--2015.01.20--人代会前第6稿--按姚局意见改--调市级项级明细_区县政府预算公开整改--表 2" xfId="1724"/>
    <cellStyle name="好_同德" xfId="1725"/>
    <cellStyle name="好_同德 2" xfId="1726"/>
    <cellStyle name="好_同德_财力性转移支付2010年预算参考数" xfId="1727"/>
    <cellStyle name="好_同德_财力性转移支付2010年预算参考数 2" xfId="1728"/>
    <cellStyle name="好_危改资金测算" xfId="1729"/>
    <cellStyle name="好_危改资金测算 2" xfId="1730"/>
    <cellStyle name="好_危改资金测算_财力性转移支付2010年预算参考数" xfId="1731"/>
    <cellStyle name="好_危改资金测算_财力性转移支付2010年预算参考数 2" xfId="1732"/>
    <cellStyle name="好_卫生(按照总人口测算）—20080416" xfId="1733"/>
    <cellStyle name="好_卫生(按照总人口测算）—20080416 2" xfId="1734"/>
    <cellStyle name="好_卫生(按照总人口测算）—20080416_不含人员经费系数" xfId="1735"/>
    <cellStyle name="好_卫生(按照总人口测算）—20080416_不含人员经费系数 2" xfId="1736"/>
    <cellStyle name="好_卫生(按照总人口测算）—20080416_不含人员经费系数_财力性转移支付2010年预算参考数" xfId="1737"/>
    <cellStyle name="好_卫生(按照总人口测算）—20080416_不含人员经费系数_财力性转移支付2010年预算参考数 2" xfId="1738"/>
    <cellStyle name="好_卫生(按照总人口测算）—20080416_财力性转移支付2010年预算参考数" xfId="1739"/>
    <cellStyle name="好_卫生(按照总人口测算）—20080416_财力性转移支付2010年预算参考数 2" xfId="1740"/>
    <cellStyle name="好_卫生(按照总人口测算）—20080416_民生政策最低支出需求" xfId="1741"/>
    <cellStyle name="好_卫生(按照总人口测算）—20080416_民生政策最低支出需求 2" xfId="1742"/>
    <cellStyle name="好_卫生(按照总人口测算）—20080416_民生政策最低支出需求_财力性转移支付2010年预算参考数" xfId="1743"/>
    <cellStyle name="好_卫生(按照总人口测算）—20080416_民生政策最低支出需求_财力性转移支付2010年预算参考数 2" xfId="1744"/>
    <cellStyle name="好_卫生(按照总人口测算）—20080416_县市旗测算-新科目（含人口规模效应）" xfId="1745"/>
    <cellStyle name="好_卫生(按照总人口测算）—20080416_县市旗测算-新科目（含人口规模效应） 2" xfId="1746"/>
    <cellStyle name="好_卫生(按照总人口测算）—20080416_县市旗测算-新科目（含人口规模效应）_财力性转移支付2010年预算参考数" xfId="1747"/>
    <cellStyle name="好_卫生(按照总人口测算）—20080416_县市旗测算-新科目（含人口规模效应）_财力性转移支付2010年预算参考数 2" xfId="1748"/>
    <cellStyle name="好_卫生部门" xfId="1749"/>
    <cellStyle name="好_卫生部门 2" xfId="1750"/>
    <cellStyle name="好_卫生部门_财力性转移支付2010年预算参考数" xfId="1751"/>
    <cellStyle name="好_卫生部门_财力性转移支付2010年预算参考数 2" xfId="1752"/>
    <cellStyle name="好_文体广播部门" xfId="1753"/>
    <cellStyle name="好_文体广播事业(按照总人口测算）—20080416" xfId="1754"/>
    <cellStyle name="好_文体广播事业(按照总人口测算）—20080416 2" xfId="1755"/>
    <cellStyle name="好_文体广播事业(按照总人口测算）—20080416_不含人员经费系数" xfId="1756"/>
    <cellStyle name="好_文体广播事业(按照总人口测算）—20080416_不含人员经费系数 2" xfId="1757"/>
    <cellStyle name="好_文体广播事业(按照总人口测算）—20080416_不含人员经费系数_财力性转移支付2010年预算参考数" xfId="1758"/>
    <cellStyle name="好_文体广播事业(按照总人口测算）—20080416_不含人员经费系数_财力性转移支付2010年预算参考数 2" xfId="1759"/>
    <cellStyle name="好_文体广播事业(按照总人口测算）—20080416_财力性转移支付2010年预算参考数" xfId="1760"/>
    <cellStyle name="好_文体广播事业(按照总人口测算）—20080416_财力性转移支付2010年预算参考数 2" xfId="1761"/>
    <cellStyle name="好_文体广播事业(按照总人口测算）—20080416_民生政策最低支出需求" xfId="1762"/>
    <cellStyle name="好_文体广播事业(按照总人口测算）—20080416_民生政策最低支出需求 2" xfId="1763"/>
    <cellStyle name="好_文体广播事业(按照总人口测算）—20080416_民生政策最低支出需求_财力性转移支付2010年预算参考数" xfId="1764"/>
    <cellStyle name="好_文体广播事业(按照总人口测算）—20080416_民生政策最低支出需求_财力性转移支付2010年预算参考数 2" xfId="1765"/>
    <cellStyle name="好_文体广播事业(按照总人口测算）—20080416_县市旗测算-新科目（含人口规模效应）" xfId="1766"/>
    <cellStyle name="好_文体广播事业(按照总人口测算）—20080416_县市旗测算-新科目（含人口规模效应） 2" xfId="1767"/>
    <cellStyle name="好_文体广播事业(按照总人口测算）—20080416_县市旗测算-新科目（含人口规模效应）_财力性转移支付2010年预算参考数" xfId="1768"/>
    <cellStyle name="好_文体广播事业(按照总人口测算）—20080416_县市旗测算-新科目（含人口规模效应）_财力性转移支付2010年预算参考数 2" xfId="1769"/>
    <cellStyle name="好_污水处理" xfId="1770"/>
    <cellStyle name="好_污水处理 10" xfId="1771"/>
    <cellStyle name="好_污水处理 10 2" xfId="1772"/>
    <cellStyle name="好_污水处理 11" xfId="1773"/>
    <cellStyle name="好_污水处理 2" xfId="1774"/>
    <cellStyle name="好_污水处理 2 2" xfId="1775"/>
    <cellStyle name="好_污水处理 2 2 2" xfId="1776"/>
    <cellStyle name="好_污水处理 2 3" xfId="1777"/>
    <cellStyle name="好_污水处理 3" xfId="1778"/>
    <cellStyle name="好_污水处理 3 2" xfId="1779"/>
    <cellStyle name="好_污水处理 3 2 2" xfId="1780"/>
    <cellStyle name="好_污水处理 3 3" xfId="1781"/>
    <cellStyle name="好_污水处理 3 3 2" xfId="1782"/>
    <cellStyle name="好_污水处理 3 4" xfId="1783"/>
    <cellStyle name="好_污水处理 4" xfId="1784"/>
    <cellStyle name="好_污水处理 4 2" xfId="1785"/>
    <cellStyle name="好_污水处理 4 2 2" xfId="1786"/>
    <cellStyle name="好_污水处理 4 3" xfId="1787"/>
    <cellStyle name="好_污水处理 4 3 2" xfId="1788"/>
    <cellStyle name="好_污水处理 4 4" xfId="1789"/>
    <cellStyle name="好_污水处理 5" xfId="1790"/>
    <cellStyle name="好_污水处理 5 2" xfId="1791"/>
    <cellStyle name="好_污水处理 5 2 2" xfId="1792"/>
    <cellStyle name="好_污水处理 5 3" xfId="1793"/>
    <cellStyle name="好_污水处理 5 3 2" xfId="1794"/>
    <cellStyle name="好_污水处理 5 4" xfId="1795"/>
    <cellStyle name="好_污水处理 6" xfId="1796"/>
    <cellStyle name="好_污水处理 6 2" xfId="1797"/>
    <cellStyle name="好_污水处理 6 2 2" xfId="1798"/>
    <cellStyle name="好_污水处理 6 3" xfId="1799"/>
    <cellStyle name="好_污水处理 6 3 2" xfId="1800"/>
    <cellStyle name="好_污水处理 6 4" xfId="1801"/>
    <cellStyle name="好_污水处理 7" xfId="1802"/>
    <cellStyle name="好_污水处理 7 2" xfId="1803"/>
    <cellStyle name="好_污水处理 8" xfId="1804"/>
    <cellStyle name="好_污水处理 8 2" xfId="1805"/>
    <cellStyle name="好_污水处理 9" xfId="1806"/>
    <cellStyle name="好_污水处理 9 2" xfId="1807"/>
    <cellStyle name="好_县区合并测算20080421" xfId="1808"/>
    <cellStyle name="好_县区合并测算20080421 2" xfId="1809"/>
    <cellStyle name="好_县区合并测算20080421_不含人员经费系数" xfId="1810"/>
    <cellStyle name="好_县区合并测算20080421_不含人员经费系数 2" xfId="1811"/>
    <cellStyle name="好_县区合并测算20080421_不含人员经费系数_财力性转移支付2010年预算参考数" xfId="1812"/>
    <cellStyle name="好_县区合并测算20080421_不含人员经费系数_财力性转移支付2010年预算参考数 2" xfId="1813"/>
    <cellStyle name="好_县区合并测算20080421_财力性转移支付2010年预算参考数" xfId="1814"/>
    <cellStyle name="好_县区合并测算20080421_财力性转移支付2010年预算参考数 2" xfId="1815"/>
    <cellStyle name="好_县区合并测算20080421_民生政策最低支出需求" xfId="1816"/>
    <cellStyle name="好_县区合并测算20080421_民生政策最低支出需求 2" xfId="1817"/>
    <cellStyle name="好_县区合并测算20080421_民生政策最低支出需求_财力性转移支付2010年预算参考数" xfId="1818"/>
    <cellStyle name="好_县区合并测算20080421_民生政策最低支出需求_财力性转移支付2010年预算参考数 2" xfId="1819"/>
    <cellStyle name="好_县区合并测算20080421_县市旗测算-新科目（含人口规模效应）" xfId="1820"/>
    <cellStyle name="好_县区合并测算20080421_县市旗测算-新科目（含人口规模效应） 2" xfId="1821"/>
    <cellStyle name="好_县区合并测算20080421_县市旗测算-新科目（含人口规模效应）_财力性转移支付2010年预算参考数" xfId="1822"/>
    <cellStyle name="好_县区合并测算20080421_县市旗测算-新科目（含人口规模效应）_财力性转移支付2010年预算参考数 2" xfId="1823"/>
    <cellStyle name="好_县区合并测算20080423(按照各省比重）" xfId="1824"/>
    <cellStyle name="好_县区合并测算20080423(按照各省比重） 2" xfId="1825"/>
    <cellStyle name="好_县区合并测算20080423(按照各省比重）_不含人员经费系数" xfId="1826"/>
    <cellStyle name="好_县区合并测算20080423(按照各省比重）_不含人员经费系数 2" xfId="1827"/>
    <cellStyle name="好_县区合并测算20080423(按照各省比重）_不含人员经费系数_财力性转移支付2010年预算参考数" xfId="1828"/>
    <cellStyle name="好_县区合并测算20080423(按照各省比重）_不含人员经费系数_财力性转移支付2010年预算参考数 2" xfId="1829"/>
    <cellStyle name="好_县区合并测算20080423(按照各省比重）_财力性转移支付2010年预算参考数" xfId="1830"/>
    <cellStyle name="好_县区合并测算20080423(按照各省比重）_财力性转移支付2010年预算参考数 2" xfId="1831"/>
    <cellStyle name="好_县区合并测算20080423(按照各省比重）_民生政策最低支出需求" xfId="1832"/>
    <cellStyle name="好_县区合并测算20080423(按照各省比重）_民生政策最低支出需求 2" xfId="1833"/>
    <cellStyle name="好_县区合并测算20080423(按照各省比重）_民生政策最低支出需求_财力性转移支付2010年预算参考数" xfId="1834"/>
    <cellStyle name="好_县区合并测算20080423(按照各省比重）_民生政策最低支出需求_财力性转移支付2010年预算参考数 2" xfId="1835"/>
    <cellStyle name="好_县区合并测算20080423(按照各省比重）_县市旗测算-新科目（含人口规模效应）" xfId="1836"/>
    <cellStyle name="好_县区合并测算20080423(按照各省比重）_县市旗测算-新科目（含人口规模效应） 2" xfId="1837"/>
    <cellStyle name="好_县区合并测算20080423(按照各省比重）_县市旗测算-新科目（含人口规模效应）_财力性转移支付2010年预算参考数" xfId="1838"/>
    <cellStyle name="好_县区合并测算20080423(按照各省比重）_县市旗测算-新科目（含人口规模效应）_财力性转移支付2010年预算参考数 2" xfId="1839"/>
    <cellStyle name="好_县市旗测算20080508" xfId="1840"/>
    <cellStyle name="好_县市旗测算20080508 2" xfId="1841"/>
    <cellStyle name="好_县市旗测算20080508_不含人员经费系数" xfId="1842"/>
    <cellStyle name="好_县市旗测算20080508_不含人员经费系数 2" xfId="1843"/>
    <cellStyle name="好_县市旗测算20080508_不含人员经费系数_财力性转移支付2010年预算参考数" xfId="1844"/>
    <cellStyle name="好_县市旗测算20080508_不含人员经费系数_财力性转移支付2010年预算参考数 2" xfId="1845"/>
    <cellStyle name="好_县市旗测算20080508_财力性转移支付2010年预算参考数" xfId="1846"/>
    <cellStyle name="好_县市旗测算20080508_财力性转移支付2010年预算参考数 2" xfId="1847"/>
    <cellStyle name="好_县市旗测算20080508_民生政策最低支出需求" xfId="1848"/>
    <cellStyle name="好_县市旗测算20080508_民生政策最低支出需求 2" xfId="1849"/>
    <cellStyle name="好_县市旗测算20080508_民生政策最低支出需求_财力性转移支付2010年预算参考数" xfId="1850"/>
    <cellStyle name="好_县市旗测算20080508_民生政策最低支出需求_财力性转移支付2010年预算参考数 2" xfId="1851"/>
    <cellStyle name="好_县市旗测算20080508_县市旗测算-新科目（含人口规模效应）" xfId="1852"/>
    <cellStyle name="好_县市旗测算20080508_县市旗测算-新科目（含人口规模效应） 2" xfId="1853"/>
    <cellStyle name="好_县市旗测算20080508_县市旗测算-新科目（含人口规模效应）_财力性转移支付2010年预算参考数" xfId="1854"/>
    <cellStyle name="好_县市旗测算20080508_县市旗测算-新科目（含人口规模效应）_财力性转移支付2010年预算参考数 2" xfId="1855"/>
    <cellStyle name="好_县市旗测算-新科目（20080626）" xfId="1856"/>
    <cellStyle name="好_县市旗测算-新科目（20080626） 2" xfId="1857"/>
    <cellStyle name="好_县市旗测算-新科目（20080626）_不含人员经费系数" xfId="1858"/>
    <cellStyle name="好_县市旗测算-新科目（20080626）_不含人员经费系数 2" xfId="1859"/>
    <cellStyle name="好_县市旗测算-新科目（20080626）_不含人员经费系数_财力性转移支付2010年预算参考数" xfId="1860"/>
    <cellStyle name="好_县市旗测算-新科目（20080626）_不含人员经费系数_财力性转移支付2010年预算参考数 2" xfId="1861"/>
    <cellStyle name="好_县市旗测算-新科目（20080626）_财力性转移支付2010年预算参考数" xfId="1862"/>
    <cellStyle name="好_县市旗测算-新科目（20080626）_财力性转移支付2010年预算参考数 2" xfId="1863"/>
    <cellStyle name="好_县市旗测算-新科目（20080626）_民生政策最低支出需求" xfId="1864"/>
    <cellStyle name="好_县市旗测算-新科目（20080626）_民生政策最低支出需求 2" xfId="1865"/>
    <cellStyle name="好_县市旗测算-新科目（20080626）_民生政策最低支出需求_财力性转移支付2010年预算参考数" xfId="1866"/>
    <cellStyle name="好_县市旗测算-新科目（20080626）_民生政策最低支出需求_财力性转移支付2010年预算参考数 2" xfId="1867"/>
    <cellStyle name="好_县市旗测算-新科目（20080626）_县市旗测算-新科目（含人口规模效应）" xfId="1868"/>
    <cellStyle name="好_县市旗测算-新科目（20080626）_县市旗测算-新科目（含人口规模效应） 2" xfId="1869"/>
    <cellStyle name="好_县市旗测算-新科目（20080626）_县市旗测算-新科目（含人口规模效应）_财力性转移支付2010年预算参考数" xfId="1870"/>
    <cellStyle name="好_县市旗测算-新科目（20080626）_县市旗测算-新科目（含人口规模效应）_财力性转移支付2010年预算参考数 2" xfId="1871"/>
    <cellStyle name="好_县市旗测算-新科目（20080627）" xfId="1872"/>
    <cellStyle name="好_县市旗测算-新科目（20080627） 2" xfId="1873"/>
    <cellStyle name="好_县市旗测算-新科目（20080627）_不含人员经费系数" xfId="1874"/>
    <cellStyle name="好_县市旗测算-新科目（20080627）_不含人员经费系数 2" xfId="1875"/>
    <cellStyle name="好_县市旗测算-新科目（20080627）_不含人员经费系数_财力性转移支付2010年预算参考数" xfId="1876"/>
    <cellStyle name="好_县市旗测算-新科目（20080627）_不含人员经费系数_财力性转移支付2010年预算参考数 2" xfId="1877"/>
    <cellStyle name="好_县市旗测算-新科目（20080627）_财力性转移支付2010年预算参考数" xfId="1878"/>
    <cellStyle name="好_县市旗测算-新科目（20080627）_财力性转移支付2010年预算参考数 2" xfId="1879"/>
    <cellStyle name="好_县市旗测算-新科目（20080627）_民生政策最低支出需求" xfId="1880"/>
    <cellStyle name="好_县市旗测算-新科目（20080627）_民生政策最低支出需求 2" xfId="1881"/>
    <cellStyle name="好_县市旗测算-新科目（20080627）_民生政策最低支出需求_财力性转移支付2010年预算参考数" xfId="1882"/>
    <cellStyle name="好_县市旗测算-新科目（20080627）_民生政策最低支出需求_财力性转移支付2010年预算参考数 2" xfId="1883"/>
    <cellStyle name="好_县市旗测算-新科目（20080627）_县市旗测算-新科目（含人口规模效应）" xfId="1884"/>
    <cellStyle name="好_县市旗测算-新科目（20080627）_县市旗测算-新科目（含人口规模效应） 2" xfId="1885"/>
    <cellStyle name="好_县市旗测算-新科目（20080627）_县市旗测算-新科目（含人口规模效应）_财力性转移支付2010年预算参考数" xfId="1886"/>
    <cellStyle name="好_县市旗测算-新科目（20080627）_县市旗测算-新科目（含人口规模效应）_财力性转移支付2010年预算参考数 2" xfId="1887"/>
    <cellStyle name="好_一般预算支出口径剔除表" xfId="1888"/>
    <cellStyle name="好_一般预算支出口径剔除表 2" xfId="1889"/>
    <cellStyle name="好_一般预算支出口径剔除表_财力性转移支付2010年预算参考数" xfId="1890"/>
    <cellStyle name="好_一般预算支出口径剔除表_财力性转移支付2010年预算参考数 2" xfId="1891"/>
    <cellStyle name="好_云南 缺口县区测算(地方填报)" xfId="1892"/>
    <cellStyle name="好_云南 缺口县区测算(地方填报) 2" xfId="1893"/>
    <cellStyle name="好_云南 缺口县区测算(地方填报)_财力性转移支付2010年预算参考数" xfId="1894"/>
    <cellStyle name="好_云南 缺口县区测算(地方填报)_财力性转移支付2010年预算参考数 2" xfId="1895"/>
    <cellStyle name="好_云南省2008年转移支付测算——州市本级考核部分及政策性测算" xfId="1896"/>
    <cellStyle name="好_云南省2008年转移支付测算——州市本级考核部分及政策性测算 2" xfId="1897"/>
    <cellStyle name="好_云南省2008年转移支付测算——州市本级考核部分及政策性测算_财力性转移支付2010年预算参考数" xfId="1898"/>
    <cellStyle name="好_云南省2008年转移支付测算——州市本级考核部分及政策性测算_财力性转移支付2010年预算参考数 2" xfId="1899"/>
    <cellStyle name="好_重点民生支出需求测算表社保（农村低保）081112" xfId="1900"/>
    <cellStyle name="好_自行调整差异系数顺序" xfId="1901"/>
    <cellStyle name="好_自行调整差异系数顺序 2" xfId="1902"/>
    <cellStyle name="好_自行调整差异系数顺序_财力性转移支付2010年预算参考数" xfId="1903"/>
    <cellStyle name="好_自行调整差异系数顺序_财力性转移支付2010年预算参考数 2" xfId="1904"/>
    <cellStyle name="好_总人口" xfId="1905"/>
    <cellStyle name="好_总人口 2" xfId="1906"/>
    <cellStyle name="好_总人口_财力性转移支付2010年预算参考数" xfId="1907"/>
    <cellStyle name="好_总人口_财力性转移支付2010年预算参考数 2" xfId="1908"/>
    <cellStyle name="后继超级链接" xfId="1909"/>
    <cellStyle name="后继超级链接 2" xfId="1910"/>
    <cellStyle name="后继超链接" xfId="1911"/>
    <cellStyle name="后继超链接 2" xfId="1912"/>
    <cellStyle name="汇总 2" xfId="1913"/>
    <cellStyle name="汇总 2 2" xfId="1914"/>
    <cellStyle name="汇总 2 2 2" xfId="1915"/>
    <cellStyle name="汇总 2 2 2 2" xfId="1916"/>
    <cellStyle name="汇总 2 2 2 3" xfId="1917"/>
    <cellStyle name="汇总 2 2 2 4" xfId="1918"/>
    <cellStyle name="汇总 2 2 2 5" xfId="1919"/>
    <cellStyle name="汇总 2 2 2 6" xfId="1920"/>
    <cellStyle name="汇总 2 2 3" xfId="1921"/>
    <cellStyle name="汇总 2 2 4" xfId="1922"/>
    <cellStyle name="汇总 2 2 5" xfId="1923"/>
    <cellStyle name="汇总 2 2 6" xfId="1924"/>
    <cellStyle name="汇总 2 3" xfId="1925"/>
    <cellStyle name="汇总 2 3 2" xfId="1926"/>
    <cellStyle name="汇总 2 3 3" xfId="1927"/>
    <cellStyle name="汇总 2 3 4" xfId="1928"/>
    <cellStyle name="汇总 2 4" xfId="1929"/>
    <cellStyle name="汇总 2 4 2" xfId="1930"/>
    <cellStyle name="汇总 2 4 3" xfId="1931"/>
    <cellStyle name="汇总 2 4 4" xfId="1932"/>
    <cellStyle name="汇总 2 4 5" xfId="1933"/>
    <cellStyle name="汇总 2 5" xfId="1934"/>
    <cellStyle name="汇总 2 6" xfId="1935"/>
    <cellStyle name="汇总 2 7" xfId="1936"/>
    <cellStyle name="汇总 2 8" xfId="1937"/>
    <cellStyle name="汇总 2 9" xfId="1938"/>
    <cellStyle name="汇总 3" xfId="1939"/>
    <cellStyle name="汇总 3 2" xfId="1940"/>
    <cellStyle name="汇总 3 3" xfId="1941"/>
    <cellStyle name="汇总 3 4" xfId="1942"/>
    <cellStyle name="汇总 3 5" xfId="1943"/>
    <cellStyle name="汇总 3 6" xfId="1944"/>
    <cellStyle name="货币 2" xfId="1945"/>
    <cellStyle name="计算 2" xfId="1946"/>
    <cellStyle name="计算 2 10" xfId="1947"/>
    <cellStyle name="计算 2 11" xfId="1948"/>
    <cellStyle name="计算 2 12" xfId="1949"/>
    <cellStyle name="计算 2 2" xfId="1950"/>
    <cellStyle name="计算 2 2 2" xfId="1951"/>
    <cellStyle name="计算 2 2 2 2" xfId="1952"/>
    <cellStyle name="计算 2 2 2 3" xfId="1953"/>
    <cellStyle name="计算 2 2 2 4" xfId="1954"/>
    <cellStyle name="计算 2 2 2 5" xfId="1955"/>
    <cellStyle name="计算 2 2 2 6" xfId="1956"/>
    <cellStyle name="计算 2 2 3" xfId="1957"/>
    <cellStyle name="计算 2 2 4" xfId="1958"/>
    <cellStyle name="计算 2 2 5" xfId="1959"/>
    <cellStyle name="计算 2 2 6" xfId="1960"/>
    <cellStyle name="计算 2 3" xfId="1961"/>
    <cellStyle name="计算 2 3 2" xfId="1962"/>
    <cellStyle name="计算 2 3 3" xfId="1963"/>
    <cellStyle name="计算 2 3 4" xfId="1964"/>
    <cellStyle name="计算 2 3 5" xfId="1965"/>
    <cellStyle name="计算 2 3 6" xfId="1966"/>
    <cellStyle name="计算 2 4" xfId="1967"/>
    <cellStyle name="计算 2 4 2" xfId="1968"/>
    <cellStyle name="计算 2 4 3" xfId="1969"/>
    <cellStyle name="计算 2 4 4" xfId="1970"/>
    <cellStyle name="计算 2 5" xfId="1971"/>
    <cellStyle name="计算 2 5 2" xfId="1972"/>
    <cellStyle name="计算 2 5 3" xfId="1973"/>
    <cellStyle name="计算 2 5 4" xfId="1974"/>
    <cellStyle name="计算 2 5 5" xfId="1975"/>
    <cellStyle name="计算 2 6" xfId="1976"/>
    <cellStyle name="计算 2 6 2" xfId="1977"/>
    <cellStyle name="计算 2 6 3" xfId="1978"/>
    <cellStyle name="计算 2 6 4" xfId="1979"/>
    <cellStyle name="计算 2 7" xfId="1980"/>
    <cellStyle name="计算 2 8" xfId="1981"/>
    <cellStyle name="计算 2 9" xfId="1982"/>
    <cellStyle name="计算 3" xfId="1983"/>
    <cellStyle name="计算 3 2" xfId="1984"/>
    <cellStyle name="计算 3 3" xfId="1985"/>
    <cellStyle name="计算 3 4" xfId="1986"/>
    <cellStyle name="计算 3 5" xfId="1987"/>
    <cellStyle name="计算 3 6" xfId="1988"/>
    <cellStyle name="计算 3 7" xfId="1989"/>
    <cellStyle name="计算 4" xfId="1990"/>
    <cellStyle name="检查单元格 2" xfId="1991"/>
    <cellStyle name="检查单元格 2 2" xfId="1992"/>
    <cellStyle name="检查单元格 2 2 2" xfId="1993"/>
    <cellStyle name="检查单元格 2 2 2 2" xfId="1994"/>
    <cellStyle name="检查单元格 2 2 3" xfId="1995"/>
    <cellStyle name="检查单元格 2 3" xfId="1996"/>
    <cellStyle name="检查单元格 2 3 2" xfId="1997"/>
    <cellStyle name="检查单元格 2 4" xfId="1998"/>
    <cellStyle name="检查单元格 3" xfId="1999"/>
    <cellStyle name="检查单元格 3 2" xfId="2000"/>
    <cellStyle name="检查单元格 4" xfId="2001"/>
    <cellStyle name="解释性文本 2" xfId="2002"/>
    <cellStyle name="解释性文本 2 2" xfId="2003"/>
    <cellStyle name="解释性文本 2 2 2" xfId="2004"/>
    <cellStyle name="解释性文本 2 2 2 2" xfId="2005"/>
    <cellStyle name="解释性文本 2 2 3" xfId="2006"/>
    <cellStyle name="解释性文本 3" xfId="2007"/>
    <cellStyle name="解释性文本 3 2" xfId="2008"/>
    <cellStyle name="警告文本 2" xfId="2009"/>
    <cellStyle name="警告文本 2 2" xfId="2010"/>
    <cellStyle name="警告文本 2 2 2" xfId="2011"/>
    <cellStyle name="警告文本 2 2 2 2" xfId="2012"/>
    <cellStyle name="警告文本 2 2 3" xfId="2013"/>
    <cellStyle name="警告文本 3" xfId="2014"/>
    <cellStyle name="警告文本 3 2" xfId="2015"/>
    <cellStyle name="链接单元格 2" xfId="2016"/>
    <cellStyle name="链接单元格 2 2" xfId="2017"/>
    <cellStyle name="链接单元格 2 2 2" xfId="2018"/>
    <cellStyle name="链接单元格 2 2 2 2" xfId="2019"/>
    <cellStyle name="链接单元格 2 2 3" xfId="2020"/>
    <cellStyle name="链接单元格 3" xfId="2021"/>
    <cellStyle name="链接单元格 3 2" xfId="2022"/>
    <cellStyle name="霓付 [0]_ +Foil &amp; -FOIL &amp; PAPER" xfId="2023"/>
    <cellStyle name="霓付_ +Foil &amp; -FOIL &amp; PAPER" xfId="2024"/>
    <cellStyle name="烹拳 [0]_ +Foil &amp; -FOIL &amp; PAPER" xfId="2025"/>
    <cellStyle name="烹拳_ +Foil &amp; -FOIL &amp; PAPER" xfId="2026"/>
    <cellStyle name="普通_ 白土" xfId="2027"/>
    <cellStyle name="千分位[0]_ 白土" xfId="2028"/>
    <cellStyle name="千分位_ 白土" xfId="2029"/>
    <cellStyle name="千位[0]_(人代会用)" xfId="2030"/>
    <cellStyle name="千位_(人代会用)" xfId="2031"/>
    <cellStyle name="千位分隔 2" xfId="2032"/>
    <cellStyle name="千位分隔 2 2" xfId="2033"/>
    <cellStyle name="千位分隔 3" xfId="2034"/>
    <cellStyle name="千位分隔 3 2" xfId="2035"/>
    <cellStyle name="千位分隔 4" xfId="2036"/>
    <cellStyle name="千位分隔 4 2" xfId="2037"/>
    <cellStyle name="千位分隔[0] 2" xfId="2038"/>
    <cellStyle name="千位分隔[0] 2 2" xfId="2039"/>
    <cellStyle name="千位分隔[0] 3" xfId="2040"/>
    <cellStyle name="千位分隔[0] 4" xfId="2041"/>
    <cellStyle name="千位分隔[0] 4 2" xfId="2042"/>
    <cellStyle name="千位分季_新建 Microsoft Excel 工作表" xfId="2043"/>
    <cellStyle name="钎霖_4岿角利" xfId="2044"/>
    <cellStyle name="强调 1" xfId="2045"/>
    <cellStyle name="强调 1 2" xfId="2046"/>
    <cellStyle name="强调 2" xfId="2047"/>
    <cellStyle name="强调 2 2" xfId="2048"/>
    <cellStyle name="强调 3" xfId="2049"/>
    <cellStyle name="强调 3 2" xfId="2050"/>
    <cellStyle name="强调文字颜色 1 2" xfId="2051"/>
    <cellStyle name="强调文字颜色 1 2 2" xfId="2052"/>
    <cellStyle name="强调文字颜色 1 2 3" xfId="2053"/>
    <cellStyle name="强调文字颜色 1 2 4" xfId="2054"/>
    <cellStyle name="强调文字颜色 1 3" xfId="2055"/>
    <cellStyle name="强调文字颜色 1 3 2" xfId="2056"/>
    <cellStyle name="强调文字颜色 2 2" xfId="2057"/>
    <cellStyle name="强调文字颜色 2 2 2" xfId="2058"/>
    <cellStyle name="强调文字颜色 2 2 3" xfId="2059"/>
    <cellStyle name="强调文字颜色 2 2 4" xfId="2060"/>
    <cellStyle name="强调文字颜色 2 3" xfId="2061"/>
    <cellStyle name="强调文字颜色 2 3 2" xfId="2062"/>
    <cellStyle name="强调文字颜色 3 2" xfId="2063"/>
    <cellStyle name="强调文字颜色 3 2 2" xfId="2064"/>
    <cellStyle name="强调文字颜色 3 2 3" xfId="2065"/>
    <cellStyle name="强调文字颜色 3 2 4" xfId="2066"/>
    <cellStyle name="强调文字颜色 3 3" xfId="2067"/>
    <cellStyle name="强调文字颜色 3 3 2" xfId="2068"/>
    <cellStyle name="强调文字颜色 4 2" xfId="2069"/>
    <cellStyle name="强调文字颜色 4 2 2" xfId="2070"/>
    <cellStyle name="强调文字颜色 4 2 3" xfId="2071"/>
    <cellStyle name="强调文字颜色 4 2 4" xfId="2072"/>
    <cellStyle name="强调文字颜色 4 3" xfId="2073"/>
    <cellStyle name="强调文字颜色 4 3 2" xfId="2074"/>
    <cellStyle name="强调文字颜色 5 2" xfId="2075"/>
    <cellStyle name="强调文字颜色 5 2 2" xfId="2076"/>
    <cellStyle name="强调文字颜色 5 2 3" xfId="2077"/>
    <cellStyle name="强调文字颜色 5 2 4" xfId="2078"/>
    <cellStyle name="强调文字颜色 5 3" xfId="2079"/>
    <cellStyle name="强调文字颜色 5 3 2" xfId="2080"/>
    <cellStyle name="强调文字颜色 6 2" xfId="2081"/>
    <cellStyle name="强调文字颜色 6 2 2" xfId="2082"/>
    <cellStyle name="强调文字颜色 6 2 3" xfId="2083"/>
    <cellStyle name="强调文字颜色 6 2 4" xfId="2084"/>
    <cellStyle name="强调文字颜色 6 3" xfId="2085"/>
    <cellStyle name="强调文字颜色 6 3 2" xfId="2086"/>
    <cellStyle name="适中 2" xfId="2087"/>
    <cellStyle name="适中 2 2" xfId="2088"/>
    <cellStyle name="适中 2 2 2" xfId="2089"/>
    <cellStyle name="适中 2 2 2 2" xfId="2090"/>
    <cellStyle name="适中 2 2 3" xfId="2091"/>
    <cellStyle name="适中 2 3" xfId="2092"/>
    <cellStyle name="适中 2 3 2" xfId="2093"/>
    <cellStyle name="适中 2 4" xfId="2094"/>
    <cellStyle name="适中 3" xfId="2095"/>
    <cellStyle name="适中 3 2" xfId="2096"/>
    <cellStyle name="适中 4" xfId="2097"/>
    <cellStyle name="输出 2" xfId="2098"/>
    <cellStyle name="输出 2 10" xfId="2099"/>
    <cellStyle name="输出 2 11" xfId="2100"/>
    <cellStyle name="输出 2 12" xfId="2101"/>
    <cellStyle name="输出 2 2" xfId="2102"/>
    <cellStyle name="输出 2 2 2" xfId="2103"/>
    <cellStyle name="输出 2 2 2 2" xfId="2104"/>
    <cellStyle name="输出 2 2 2 3" xfId="2105"/>
    <cellStyle name="输出 2 2 2 4" xfId="2106"/>
    <cellStyle name="输出 2 2 2 5" xfId="2107"/>
    <cellStyle name="输出 2 2 2 6" xfId="2108"/>
    <cellStyle name="输出 2 2 3" xfId="2109"/>
    <cellStyle name="输出 2 2 4" xfId="2110"/>
    <cellStyle name="输出 2 2 5" xfId="2111"/>
    <cellStyle name="输出 2 2 6" xfId="2112"/>
    <cellStyle name="输出 2 3" xfId="2113"/>
    <cellStyle name="输出 2 3 2" xfId="2114"/>
    <cellStyle name="输出 2 3 3" xfId="2115"/>
    <cellStyle name="输出 2 3 4" xfId="2116"/>
    <cellStyle name="输出 2 3 5" xfId="2117"/>
    <cellStyle name="输出 2 3 6" xfId="2118"/>
    <cellStyle name="输出 2 4" xfId="2119"/>
    <cellStyle name="输出 2 4 2" xfId="2120"/>
    <cellStyle name="输出 2 4 3" xfId="2121"/>
    <cellStyle name="输出 2 4 4" xfId="2122"/>
    <cellStyle name="输出 2 5" xfId="2123"/>
    <cellStyle name="输出 2 5 2" xfId="2124"/>
    <cellStyle name="输出 2 5 3" xfId="2125"/>
    <cellStyle name="输出 2 5 4" xfId="2126"/>
    <cellStyle name="输出 2 5 5" xfId="2127"/>
    <cellStyle name="输出 2 6" xfId="2128"/>
    <cellStyle name="输出 2 6 2" xfId="2129"/>
    <cellStyle name="输出 2 6 3" xfId="2130"/>
    <cellStyle name="输出 2 6 4" xfId="2131"/>
    <cellStyle name="输出 2 7" xfId="2132"/>
    <cellStyle name="输出 2 8" xfId="2133"/>
    <cellStyle name="输出 2 9" xfId="2134"/>
    <cellStyle name="输出 3" xfId="2135"/>
    <cellStyle name="输出 3 2" xfId="2136"/>
    <cellStyle name="输出 3 3" xfId="2137"/>
    <cellStyle name="输出 3 4" xfId="2138"/>
    <cellStyle name="输出 3 5" xfId="2139"/>
    <cellStyle name="输出 3 6" xfId="2140"/>
    <cellStyle name="输出 3 7" xfId="2141"/>
    <cellStyle name="输出 4" xfId="2142"/>
    <cellStyle name="输入 2" xfId="2143"/>
    <cellStyle name="输入 2 10" xfId="2144"/>
    <cellStyle name="输入 2 11" xfId="2145"/>
    <cellStyle name="输入 2 12" xfId="2146"/>
    <cellStyle name="输入 2 2" xfId="2147"/>
    <cellStyle name="输入 2 2 2" xfId="2148"/>
    <cellStyle name="输入 2 2 2 2" xfId="2149"/>
    <cellStyle name="输入 2 2 2 3" xfId="2150"/>
    <cellStyle name="输入 2 2 2 4" xfId="2151"/>
    <cellStyle name="输入 2 2 2 5" xfId="2152"/>
    <cellStyle name="输入 2 2 2 6" xfId="2153"/>
    <cellStyle name="输入 2 2 3" xfId="2154"/>
    <cellStyle name="输入 2 2 4" xfId="2155"/>
    <cellStyle name="输入 2 2 5" xfId="2156"/>
    <cellStyle name="输入 2 2 6" xfId="2157"/>
    <cellStyle name="输入 2 3" xfId="2158"/>
    <cellStyle name="输入 2 3 2" xfId="2159"/>
    <cellStyle name="输入 2 3 3" xfId="2160"/>
    <cellStyle name="输入 2 3 4" xfId="2161"/>
    <cellStyle name="输入 2 3 5" xfId="2162"/>
    <cellStyle name="输入 2 3 6" xfId="2163"/>
    <cellStyle name="输入 2 4" xfId="2164"/>
    <cellStyle name="输入 2 4 2" xfId="2165"/>
    <cellStyle name="输入 2 4 3" xfId="2166"/>
    <cellStyle name="输入 2 4 4" xfId="2167"/>
    <cellStyle name="输入 2 5" xfId="2168"/>
    <cellStyle name="输入 2 5 2" xfId="2169"/>
    <cellStyle name="输入 2 5 3" xfId="2170"/>
    <cellStyle name="输入 2 5 4" xfId="2171"/>
    <cellStyle name="输入 2 5 5" xfId="2172"/>
    <cellStyle name="输入 2 6" xfId="2173"/>
    <cellStyle name="输入 2 6 2" xfId="2174"/>
    <cellStyle name="输入 2 6 3" xfId="2175"/>
    <cellStyle name="输入 2 6 4" xfId="2176"/>
    <cellStyle name="输入 2 7" xfId="2177"/>
    <cellStyle name="输入 2 8" xfId="2178"/>
    <cellStyle name="输入 2 9" xfId="2179"/>
    <cellStyle name="输入 3" xfId="2180"/>
    <cellStyle name="输入 3 2" xfId="2181"/>
    <cellStyle name="输入 3 3" xfId="2182"/>
    <cellStyle name="输入 3 4" xfId="2183"/>
    <cellStyle name="输入 3 5" xfId="2184"/>
    <cellStyle name="输入 3 6" xfId="2185"/>
    <cellStyle name="输入 3 7" xfId="2186"/>
    <cellStyle name="输入 4" xfId="2187"/>
    <cellStyle name="数字" xfId="2188"/>
    <cellStyle name="数字 2" xfId="2189"/>
    <cellStyle name="未定义" xfId="2190"/>
    <cellStyle name="小数" xfId="2191"/>
    <cellStyle name="小数 2" xfId="2192"/>
    <cellStyle name="样式 1" xfId="2193"/>
    <cellStyle name="注释 2" xfId="2194"/>
    <cellStyle name="注释 2 10" xfId="2195"/>
    <cellStyle name="注释 2 11" xfId="2196"/>
    <cellStyle name="注释 2 2" xfId="2197"/>
    <cellStyle name="注释 2 2 2" xfId="2198"/>
    <cellStyle name="注释 2 2 2 2" xfId="2199"/>
    <cellStyle name="注释 2 2 2 3" xfId="2200"/>
    <cellStyle name="注释 2 2 2 4" xfId="2201"/>
    <cellStyle name="注释 2 2 2 5" xfId="2202"/>
    <cellStyle name="注释 2 2 2 6" xfId="2203"/>
    <cellStyle name="注释 2 2 3" xfId="2204"/>
    <cellStyle name="注释 2 2 4" xfId="2205"/>
    <cellStyle name="注释 2 2 5" xfId="2206"/>
    <cellStyle name="注释 2 2 6" xfId="2207"/>
    <cellStyle name="注释 2 2 7" xfId="2208"/>
    <cellStyle name="注释 2 3" xfId="2209"/>
    <cellStyle name="注释 2 3 2" xfId="2210"/>
    <cellStyle name="注释 2 3 3" xfId="2211"/>
    <cellStyle name="注释 2 3 4" xfId="2212"/>
    <cellStyle name="注释 2 3 5" xfId="2213"/>
    <cellStyle name="注释 2 3 6" xfId="2214"/>
    <cellStyle name="注释 2 4" xfId="2215"/>
    <cellStyle name="注释 2 5" xfId="2216"/>
    <cellStyle name="注释 2 5 2" xfId="2217"/>
    <cellStyle name="注释 2 6" xfId="2218"/>
    <cellStyle name="注释 2 7" xfId="2219"/>
    <cellStyle name="注释 2 8" xfId="2220"/>
    <cellStyle name="注释 2 9" xfId="2221"/>
    <cellStyle name="注释 3" xfId="2222"/>
    <cellStyle name="注释 3 2" xfId="2223"/>
    <cellStyle name="注释 3 3" xfId="2224"/>
    <cellStyle name="注释 3 4" xfId="2225"/>
    <cellStyle name="注释 3 5" xfId="2226"/>
    <cellStyle name="注释 3 6" xfId="2227"/>
    <cellStyle name="注释 3 7" xfId="2228"/>
    <cellStyle name="注释 4" xfId="2229"/>
    <cellStyle name="콤마 [0]_BOILER-CO1" xfId="2230"/>
    <cellStyle name="콤마_BOILER-CO1" xfId="2231"/>
    <cellStyle name="통화 [0]_BOILER-CO1" xfId="2232"/>
    <cellStyle name="통화_BOILER-CO1" xfId="2233"/>
    <cellStyle name="표준_0N-HANDLING " xfId="2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23825"/>
    <xdr:sp fLocksText="0">
      <xdr:nvSpPr>
        <xdr:cNvPr id="1" name="TextBox 2"/>
        <xdr:cNvSpPr txBox="1">
          <a:spLocks noChangeArrowheads="1"/>
        </xdr:cNvSpPr>
      </xdr:nvSpPr>
      <xdr:spPr>
        <a:xfrm>
          <a:off x="1619250" y="44672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70" zoomScaleNormal="115" zoomScaleSheetLayoutView="70" workbookViewId="0" topLeftCell="A1">
      <selection activeCell="A16" sqref="A16:F16"/>
    </sheetView>
  </sheetViews>
  <sheetFormatPr defaultColWidth="9.16015625" defaultRowHeight="27.75" customHeight="1"/>
  <cols>
    <col min="1" max="1" width="18.83203125" style="33" customWidth="1"/>
    <col min="2" max="2" width="31.16015625" style="33" customWidth="1"/>
    <col min="3" max="5" width="19.33203125" style="33" customWidth="1"/>
    <col min="6" max="243" width="7.66015625" style="33" customWidth="1"/>
  </cols>
  <sheetData>
    <row r="1" spans="1:2" ht="27.75" customHeight="1">
      <c r="A1" s="34" t="s">
        <v>268</v>
      </c>
      <c r="B1" s="34"/>
    </row>
    <row r="2" spans="1:5" s="30" customFormat="1" ht="34.5" customHeight="1">
      <c r="A2" s="35" t="s">
        <v>269</v>
      </c>
      <c r="B2" s="35"/>
      <c r="C2" s="35"/>
      <c r="D2" s="35"/>
      <c r="E2" s="35"/>
    </row>
    <row r="3" s="31" customFormat="1" ht="30.75" customHeight="1">
      <c r="E3" s="31" t="s">
        <v>2</v>
      </c>
    </row>
    <row r="4" spans="1:243" s="32" customFormat="1" ht="39.75" customHeight="1">
      <c r="A4" s="36" t="s">
        <v>93</v>
      </c>
      <c r="B4" s="36" t="s">
        <v>94</v>
      </c>
      <c r="C4" s="37" t="s">
        <v>270</v>
      </c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s="32" customFormat="1" ht="39.75" customHeight="1">
      <c r="A5" s="39"/>
      <c r="B5" s="39"/>
      <c r="C5" s="36" t="s">
        <v>167</v>
      </c>
      <c r="D5" s="36" t="s">
        <v>96</v>
      </c>
      <c r="E5" s="36" t="s">
        <v>97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5" ht="45.75" customHeight="1">
      <c r="A6" s="40"/>
      <c r="B6" s="40"/>
      <c r="C6" s="41"/>
      <c r="D6" s="42"/>
      <c r="E6" s="42"/>
    </row>
    <row r="7" spans="1:5" ht="64.5" customHeight="1">
      <c r="A7" s="43"/>
      <c r="B7" s="43"/>
      <c r="C7" s="41"/>
      <c r="D7" s="42"/>
      <c r="E7" s="42"/>
    </row>
    <row r="8" spans="1:5" ht="34.5" customHeight="1">
      <c r="A8" s="44"/>
      <c r="B8" s="44"/>
      <c r="C8" s="41"/>
      <c r="D8" s="42"/>
      <c r="E8" s="42"/>
    </row>
    <row r="9" spans="1:5" ht="34.5" customHeight="1">
      <c r="A9" s="45"/>
      <c r="B9" s="45"/>
      <c r="C9" s="41"/>
      <c r="D9" s="42"/>
      <c r="E9" s="42"/>
    </row>
    <row r="10" spans="1:5" ht="34.5" customHeight="1">
      <c r="A10" s="46"/>
      <c r="B10" s="46"/>
      <c r="C10" s="41"/>
      <c r="D10" s="42"/>
      <c r="E10" s="42"/>
    </row>
    <row r="11" spans="1:5" ht="34.5" customHeight="1">
      <c r="A11" s="43"/>
      <c r="B11" s="43"/>
      <c r="C11" s="41"/>
      <c r="D11" s="42"/>
      <c r="E11" s="42"/>
    </row>
    <row r="12" spans="1:5" ht="34.5" customHeight="1">
      <c r="A12" s="44"/>
      <c r="B12" s="44"/>
      <c r="C12" s="41"/>
      <c r="D12" s="42"/>
      <c r="E12" s="42"/>
    </row>
    <row r="13" spans="1:5" ht="34.5" customHeight="1">
      <c r="A13" s="45"/>
      <c r="B13" s="45"/>
      <c r="C13" s="41"/>
      <c r="D13" s="42"/>
      <c r="E13" s="42"/>
    </row>
    <row r="14" spans="1:5" ht="34.5" customHeight="1">
      <c r="A14" s="45"/>
      <c r="B14" s="45"/>
      <c r="C14" s="41"/>
      <c r="D14" s="42"/>
      <c r="E14" s="42"/>
    </row>
    <row r="15" spans="1:5" ht="34.5" customHeight="1">
      <c r="A15" s="45"/>
      <c r="B15" s="45" t="s">
        <v>266</v>
      </c>
      <c r="C15" s="41"/>
      <c r="D15" s="42"/>
      <c r="E15" s="42"/>
    </row>
    <row r="16" spans="1:6" ht="27.75" customHeight="1">
      <c r="A16" s="47" t="s">
        <v>271</v>
      </c>
      <c r="B16" s="47"/>
      <c r="C16" s="47"/>
      <c r="D16" s="47"/>
      <c r="E16" s="47"/>
      <c r="F16" s="47"/>
    </row>
  </sheetData>
  <sheetProtection/>
  <mergeCells count="3">
    <mergeCell ref="A16:E16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85" zoomScaleNormal="70" zoomScaleSheetLayoutView="85" workbookViewId="0" topLeftCell="A1">
      <selection activeCell="A1" sqref="A1"/>
    </sheetView>
  </sheetViews>
  <sheetFormatPr defaultColWidth="17" defaultRowHeight="11.25"/>
  <cols>
    <col min="1" max="1" width="17" style="4" customWidth="1"/>
    <col min="2" max="12" width="17.83203125" style="4" customWidth="1"/>
    <col min="13" max="16384" width="17" style="4" customWidth="1"/>
  </cols>
  <sheetData>
    <row r="1" spans="1:12" ht="32.25" customHeight="1">
      <c r="A1" s="5" t="s">
        <v>272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45" customHeight="1">
      <c r="B2" s="6" t="s">
        <v>273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24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44.25" customHeight="1">
      <c r="A4" s="8" t="s">
        <v>274</v>
      </c>
      <c r="B4" s="8" t="s">
        <v>275</v>
      </c>
      <c r="C4" s="8" t="s">
        <v>276</v>
      </c>
      <c r="D4" s="8" t="s">
        <v>49</v>
      </c>
      <c r="E4" s="8" t="s">
        <v>277</v>
      </c>
      <c r="F4" s="8"/>
      <c r="G4" s="8"/>
      <c r="H4" s="8" t="s">
        <v>278</v>
      </c>
      <c r="I4" s="8"/>
      <c r="J4" s="8"/>
      <c r="K4" s="9" t="s">
        <v>279</v>
      </c>
      <c r="L4" s="8" t="s">
        <v>62</v>
      </c>
    </row>
    <row r="5" spans="1:12" s="1" customFormat="1" ht="44.25" customHeight="1">
      <c r="A5" s="8"/>
      <c r="B5" s="8"/>
      <c r="C5" s="8"/>
      <c r="D5" s="8"/>
      <c r="E5" s="9" t="s">
        <v>280</v>
      </c>
      <c r="F5" s="9" t="s">
        <v>281</v>
      </c>
      <c r="G5" s="9" t="s">
        <v>282</v>
      </c>
      <c r="H5" s="9" t="s">
        <v>280</v>
      </c>
      <c r="I5" s="9" t="s">
        <v>281</v>
      </c>
      <c r="J5" s="9" t="s">
        <v>282</v>
      </c>
      <c r="K5" s="9"/>
      <c r="L5" s="8"/>
    </row>
    <row r="6" spans="1:12" s="2" customFormat="1" ht="34.5" customHeight="1">
      <c r="A6" s="10" t="s">
        <v>283</v>
      </c>
      <c r="B6" s="10" t="s">
        <v>284</v>
      </c>
      <c r="C6" s="11" t="s">
        <v>285</v>
      </c>
      <c r="D6" s="12">
        <v>1200</v>
      </c>
      <c r="E6" s="13">
        <v>1200</v>
      </c>
      <c r="F6" s="14"/>
      <c r="G6" s="14"/>
      <c r="H6" s="14"/>
      <c r="I6" s="14"/>
      <c r="J6" s="14"/>
      <c r="K6" s="14"/>
      <c r="L6" s="14"/>
    </row>
    <row r="7" spans="1:12" s="2" customFormat="1" ht="34.5" customHeight="1">
      <c r="A7" s="10" t="s">
        <v>283</v>
      </c>
      <c r="B7" s="10" t="s">
        <v>286</v>
      </c>
      <c r="C7" s="11" t="s">
        <v>285</v>
      </c>
      <c r="D7" s="15">
        <v>3.4</v>
      </c>
      <c r="E7" s="16">
        <v>3.4</v>
      </c>
      <c r="F7" s="14"/>
      <c r="G7" s="14"/>
      <c r="H7" s="14"/>
      <c r="I7" s="14"/>
      <c r="J7" s="14"/>
      <c r="K7" s="14"/>
      <c r="L7" s="14"/>
    </row>
    <row r="8" spans="1:12" s="2" customFormat="1" ht="34.5" customHeight="1">
      <c r="A8" s="10" t="s">
        <v>283</v>
      </c>
      <c r="B8" s="10" t="s">
        <v>287</v>
      </c>
      <c r="C8" s="11" t="s">
        <v>285</v>
      </c>
      <c r="D8" s="12">
        <v>25</v>
      </c>
      <c r="E8" s="13">
        <v>25</v>
      </c>
      <c r="F8" s="14"/>
      <c r="G8" s="14"/>
      <c r="H8" s="14"/>
      <c r="I8" s="14"/>
      <c r="J8" s="14"/>
      <c r="K8" s="14"/>
      <c r="L8" s="14"/>
    </row>
    <row r="9" spans="1:12" s="2" customFormat="1" ht="34.5" customHeight="1">
      <c r="A9" s="10" t="s">
        <v>283</v>
      </c>
      <c r="B9" s="10" t="s">
        <v>288</v>
      </c>
      <c r="C9" s="11" t="s">
        <v>285</v>
      </c>
      <c r="D9" s="12">
        <v>4000</v>
      </c>
      <c r="E9" s="13">
        <v>4000</v>
      </c>
      <c r="F9" s="14"/>
      <c r="G9" s="14"/>
      <c r="H9" s="14"/>
      <c r="I9" s="14"/>
      <c r="J9" s="14"/>
      <c r="K9" s="14"/>
      <c r="L9" s="14"/>
    </row>
    <row r="10" spans="1:12" s="2" customFormat="1" ht="34.5" customHeight="1">
      <c r="A10" s="10" t="s">
        <v>283</v>
      </c>
      <c r="B10" s="10" t="s">
        <v>289</v>
      </c>
      <c r="C10" s="11" t="s">
        <v>285</v>
      </c>
      <c r="D10" s="12">
        <v>2393</v>
      </c>
      <c r="E10" s="13">
        <v>2393</v>
      </c>
      <c r="F10" s="14"/>
      <c r="G10" s="14"/>
      <c r="H10" s="14"/>
      <c r="I10" s="14"/>
      <c r="J10" s="14"/>
      <c r="K10" s="14"/>
      <c r="L10" s="14"/>
    </row>
    <row r="11" spans="1:12" s="2" customFormat="1" ht="34.5" customHeight="1">
      <c r="A11" s="10" t="s">
        <v>283</v>
      </c>
      <c r="B11" s="10" t="s">
        <v>290</v>
      </c>
      <c r="C11" s="11" t="s">
        <v>285</v>
      </c>
      <c r="D11" s="12">
        <v>1082.2</v>
      </c>
      <c r="E11" s="13">
        <v>1082.2</v>
      </c>
      <c r="F11" s="14"/>
      <c r="G11" s="14"/>
      <c r="H11" s="14"/>
      <c r="I11" s="14"/>
      <c r="J11" s="14"/>
      <c r="K11" s="14"/>
      <c r="L11" s="14"/>
    </row>
    <row r="12" spans="1:12" s="2" customFormat="1" ht="34.5" customHeight="1">
      <c r="A12" s="10" t="s">
        <v>283</v>
      </c>
      <c r="B12" s="10" t="s">
        <v>291</v>
      </c>
      <c r="C12" s="11" t="s">
        <v>285</v>
      </c>
      <c r="D12" s="12">
        <v>360</v>
      </c>
      <c r="E12" s="13">
        <v>360</v>
      </c>
      <c r="F12" s="14"/>
      <c r="G12" s="14"/>
      <c r="H12" s="14"/>
      <c r="I12" s="14"/>
      <c r="J12" s="14"/>
      <c r="K12" s="14"/>
      <c r="L12" s="14"/>
    </row>
    <row r="13" spans="1:12" s="2" customFormat="1" ht="34.5" customHeight="1">
      <c r="A13" s="10" t="s">
        <v>283</v>
      </c>
      <c r="B13" s="10" t="s">
        <v>292</v>
      </c>
      <c r="C13" s="11" t="s">
        <v>285</v>
      </c>
      <c r="D13" s="12">
        <v>62.2</v>
      </c>
      <c r="E13" s="13">
        <v>62.2</v>
      </c>
      <c r="F13" s="14"/>
      <c r="G13" s="14"/>
      <c r="H13" s="14"/>
      <c r="I13" s="14"/>
      <c r="J13" s="14"/>
      <c r="K13" s="14"/>
      <c r="L13" s="14"/>
    </row>
    <row r="14" spans="1:12" s="2" customFormat="1" ht="34.5" customHeight="1">
      <c r="A14" s="10" t="s">
        <v>283</v>
      </c>
      <c r="B14" s="10" t="s">
        <v>293</v>
      </c>
      <c r="C14" s="11" t="s">
        <v>285</v>
      </c>
      <c r="D14" s="12">
        <v>5</v>
      </c>
      <c r="E14" s="13">
        <v>5</v>
      </c>
      <c r="F14" s="14"/>
      <c r="G14" s="14"/>
      <c r="H14" s="14"/>
      <c r="I14" s="14"/>
      <c r="J14" s="14"/>
      <c r="K14" s="14"/>
      <c r="L14" s="14"/>
    </row>
    <row r="15" spans="1:12" s="2" customFormat="1" ht="35.25" customHeight="1">
      <c r="A15" s="10" t="s">
        <v>283</v>
      </c>
      <c r="B15" s="10" t="s">
        <v>294</v>
      </c>
      <c r="C15" s="11" t="s">
        <v>285</v>
      </c>
      <c r="D15" s="12">
        <v>35</v>
      </c>
      <c r="E15" s="13">
        <v>35</v>
      </c>
      <c r="F15" s="14"/>
      <c r="G15" s="14"/>
      <c r="H15" s="14"/>
      <c r="I15" s="14"/>
      <c r="J15" s="14"/>
      <c r="K15" s="14"/>
      <c r="L15" s="14"/>
    </row>
    <row r="16" spans="1:12" s="2" customFormat="1" ht="34.5" customHeight="1">
      <c r="A16" s="10" t="s">
        <v>283</v>
      </c>
      <c r="B16" s="10" t="s">
        <v>295</v>
      </c>
      <c r="C16" s="11" t="s">
        <v>285</v>
      </c>
      <c r="D16" s="12">
        <v>217.7</v>
      </c>
      <c r="E16" s="13">
        <v>217.7</v>
      </c>
      <c r="F16" s="14"/>
      <c r="G16" s="14"/>
      <c r="H16" s="14"/>
      <c r="I16" s="14"/>
      <c r="J16" s="14"/>
      <c r="K16" s="14"/>
      <c r="L16" s="14"/>
    </row>
    <row r="17" spans="1:12" s="2" customFormat="1" ht="34.5" customHeight="1">
      <c r="A17" s="10" t="s">
        <v>283</v>
      </c>
      <c r="B17" s="10" t="s">
        <v>296</v>
      </c>
      <c r="C17" s="11" t="s">
        <v>285</v>
      </c>
      <c r="D17" s="17">
        <v>74.2</v>
      </c>
      <c r="E17" s="17">
        <v>74.2</v>
      </c>
      <c r="F17" s="14"/>
      <c r="G17" s="14"/>
      <c r="H17" s="14"/>
      <c r="I17" s="14"/>
      <c r="J17" s="14"/>
      <c r="K17" s="14"/>
      <c r="L17" s="14"/>
    </row>
    <row r="18" spans="1:12" s="2" customFormat="1" ht="34.5" customHeight="1">
      <c r="A18" s="10" t="s">
        <v>283</v>
      </c>
      <c r="B18" s="10" t="s">
        <v>297</v>
      </c>
      <c r="C18" s="11" t="s">
        <v>285</v>
      </c>
      <c r="D18" s="17">
        <v>55.9</v>
      </c>
      <c r="E18" s="17">
        <v>55.9</v>
      </c>
      <c r="F18" s="14"/>
      <c r="G18" s="14"/>
      <c r="H18" s="14"/>
      <c r="I18" s="14"/>
      <c r="J18" s="14"/>
      <c r="K18" s="14"/>
      <c r="L18" s="14"/>
    </row>
    <row r="19" spans="1:12" s="2" customFormat="1" ht="34.5" customHeight="1">
      <c r="A19" s="10" t="s">
        <v>283</v>
      </c>
      <c r="B19" s="10" t="s">
        <v>298</v>
      </c>
      <c r="C19" s="11" t="s">
        <v>66</v>
      </c>
      <c r="D19" s="18">
        <v>40.5</v>
      </c>
      <c r="E19" s="19">
        <v>40.5</v>
      </c>
      <c r="F19" s="14"/>
      <c r="G19" s="14"/>
      <c r="H19" s="14"/>
      <c r="I19" s="14"/>
      <c r="J19" s="14"/>
      <c r="K19" s="14"/>
      <c r="L19" s="14"/>
    </row>
    <row r="20" spans="1:12" s="2" customFormat="1" ht="34.5" customHeight="1">
      <c r="A20" s="10" t="s">
        <v>283</v>
      </c>
      <c r="B20" s="10" t="s">
        <v>295</v>
      </c>
      <c r="C20" s="20" t="s">
        <v>68</v>
      </c>
      <c r="D20" s="18">
        <v>188.3</v>
      </c>
      <c r="E20" s="19">
        <v>188.3</v>
      </c>
      <c r="F20" s="14"/>
      <c r="G20" s="14"/>
      <c r="H20" s="14"/>
      <c r="I20" s="14"/>
      <c r="J20" s="14"/>
      <c r="K20" s="14"/>
      <c r="L20" s="14"/>
    </row>
    <row r="21" spans="1:12" s="2" customFormat="1" ht="34.5" customHeight="1">
      <c r="A21" s="10" t="s">
        <v>283</v>
      </c>
      <c r="B21" s="10" t="s">
        <v>295</v>
      </c>
      <c r="C21" s="11" t="s">
        <v>70</v>
      </c>
      <c r="D21" s="18">
        <v>42</v>
      </c>
      <c r="E21" s="19">
        <v>42</v>
      </c>
      <c r="F21" s="14"/>
      <c r="G21" s="14"/>
      <c r="H21" s="14"/>
      <c r="I21" s="14"/>
      <c r="J21" s="14"/>
      <c r="K21" s="14"/>
      <c r="L21" s="14"/>
    </row>
    <row r="22" spans="1:12" s="2" customFormat="1" ht="34.5" customHeight="1">
      <c r="A22" s="10" t="s">
        <v>283</v>
      </c>
      <c r="B22" s="10" t="s">
        <v>299</v>
      </c>
      <c r="C22" s="21" t="s">
        <v>70</v>
      </c>
      <c r="D22" s="18">
        <v>11.8</v>
      </c>
      <c r="E22" s="19">
        <v>11.8</v>
      </c>
      <c r="F22" s="14"/>
      <c r="G22" s="14"/>
      <c r="H22" s="14"/>
      <c r="I22" s="14"/>
      <c r="J22" s="14"/>
      <c r="K22" s="14"/>
      <c r="L22" s="14"/>
    </row>
    <row r="23" spans="1:12" s="2" customFormat="1" ht="34.5" customHeight="1">
      <c r="A23" s="10" t="s">
        <v>283</v>
      </c>
      <c r="B23" s="10" t="s">
        <v>300</v>
      </c>
      <c r="C23" s="22" t="s">
        <v>72</v>
      </c>
      <c r="D23" s="18">
        <v>31</v>
      </c>
      <c r="E23" s="19">
        <v>31</v>
      </c>
      <c r="F23" s="14"/>
      <c r="G23" s="14"/>
      <c r="H23" s="14"/>
      <c r="I23" s="14"/>
      <c r="J23" s="14"/>
      <c r="K23" s="14"/>
      <c r="L23" s="14"/>
    </row>
    <row r="24" spans="1:12" s="2" customFormat="1" ht="34.5" customHeight="1">
      <c r="A24" s="10" t="s">
        <v>283</v>
      </c>
      <c r="B24" s="10" t="s">
        <v>301</v>
      </c>
      <c r="C24" s="11" t="s">
        <v>86</v>
      </c>
      <c r="D24" s="18">
        <v>400</v>
      </c>
      <c r="E24" s="19">
        <v>400</v>
      </c>
      <c r="F24" s="14"/>
      <c r="G24" s="14"/>
      <c r="H24" s="14"/>
      <c r="I24" s="14"/>
      <c r="J24" s="14"/>
      <c r="K24" s="14"/>
      <c r="L24" s="14"/>
    </row>
    <row r="25" spans="1:12" s="2" customFormat="1" ht="34.5" customHeight="1">
      <c r="A25" s="10" t="s">
        <v>283</v>
      </c>
      <c r="B25" s="10" t="s">
        <v>302</v>
      </c>
      <c r="C25" s="11" t="s">
        <v>86</v>
      </c>
      <c r="D25" s="18">
        <v>700</v>
      </c>
      <c r="E25" s="19">
        <v>700</v>
      </c>
      <c r="F25" s="14"/>
      <c r="G25" s="14"/>
      <c r="H25" s="14"/>
      <c r="I25" s="14"/>
      <c r="J25" s="14"/>
      <c r="K25" s="14"/>
      <c r="L25" s="14"/>
    </row>
    <row r="26" spans="1:12" s="2" customFormat="1" ht="34.5" customHeight="1">
      <c r="A26" s="10" t="s">
        <v>283</v>
      </c>
      <c r="B26" s="10" t="s">
        <v>303</v>
      </c>
      <c r="C26" s="23" t="s">
        <v>90</v>
      </c>
      <c r="D26" s="18">
        <v>5</v>
      </c>
      <c r="E26" s="19">
        <v>5</v>
      </c>
      <c r="F26" s="14"/>
      <c r="G26" s="14"/>
      <c r="H26" s="14"/>
      <c r="I26" s="14"/>
      <c r="J26" s="14"/>
      <c r="K26" s="14"/>
      <c r="L26" s="14"/>
    </row>
    <row r="27" spans="1:12" s="2" customFormat="1" ht="34.5" customHeight="1">
      <c r="A27" s="10" t="s">
        <v>283</v>
      </c>
      <c r="B27" s="10" t="s">
        <v>304</v>
      </c>
      <c r="C27" s="23" t="s">
        <v>90</v>
      </c>
      <c r="D27" s="18">
        <v>5</v>
      </c>
      <c r="E27" s="19">
        <v>5</v>
      </c>
      <c r="F27" s="14"/>
      <c r="G27" s="14"/>
      <c r="H27" s="14"/>
      <c r="I27" s="14"/>
      <c r="J27" s="14"/>
      <c r="K27" s="14"/>
      <c r="L27" s="14"/>
    </row>
    <row r="28" spans="1:12" s="2" customFormat="1" ht="34.5" customHeight="1">
      <c r="A28" s="10" t="s">
        <v>283</v>
      </c>
      <c r="B28" s="10" t="s">
        <v>305</v>
      </c>
      <c r="C28" s="23" t="s">
        <v>90</v>
      </c>
      <c r="D28" s="17">
        <v>50.9</v>
      </c>
      <c r="E28" s="17">
        <v>50.9</v>
      </c>
      <c r="F28" s="14"/>
      <c r="G28" s="14"/>
      <c r="H28" s="14"/>
      <c r="I28" s="14"/>
      <c r="J28" s="14"/>
      <c r="K28" s="14"/>
      <c r="L28" s="14"/>
    </row>
    <row r="29" spans="1:12" s="2" customFormat="1" ht="34.5" customHeight="1">
      <c r="A29" s="24" t="s">
        <v>283</v>
      </c>
      <c r="B29" s="24" t="s">
        <v>306</v>
      </c>
      <c r="C29" s="25" t="s">
        <v>82</v>
      </c>
      <c r="D29" s="26">
        <v>139.8</v>
      </c>
      <c r="E29" s="26">
        <v>139.8</v>
      </c>
      <c r="F29" s="27"/>
      <c r="G29" s="27"/>
      <c r="H29" s="27"/>
      <c r="I29" s="27"/>
      <c r="J29" s="27"/>
      <c r="K29" s="27"/>
      <c r="L29" s="27"/>
    </row>
    <row r="30" spans="1:5" s="3" customFormat="1" ht="34.5" customHeight="1">
      <c r="A30" s="28" t="s">
        <v>49</v>
      </c>
      <c r="D30" s="29">
        <f>SUM(D6:D29)</f>
        <v>11127.9</v>
      </c>
      <c r="E30" s="29">
        <f>SUM(E6:E29)</f>
        <v>11127.9</v>
      </c>
    </row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22">
      <selection activeCell="D26" sqref="D26"/>
    </sheetView>
  </sheetViews>
  <sheetFormatPr defaultColWidth="6.66015625" defaultRowHeight="18" customHeight="1"/>
  <cols>
    <col min="1" max="1" width="50.66015625" style="62" customWidth="1"/>
    <col min="2" max="2" width="17.66015625" style="62" customWidth="1"/>
    <col min="3" max="3" width="50.66015625" style="62" customWidth="1"/>
    <col min="4" max="4" width="17.66015625" style="62" customWidth="1"/>
    <col min="5" max="156" width="9" style="62" customWidth="1"/>
    <col min="157" max="249" width="9.16015625" style="62" customWidth="1"/>
    <col min="250" max="16384" width="6.66015625" style="62" customWidth="1"/>
  </cols>
  <sheetData>
    <row r="1" ht="24" customHeight="1">
      <c r="A1" s="34" t="s">
        <v>0</v>
      </c>
    </row>
    <row r="2" spans="1:249" ht="42" customHeight="1">
      <c r="A2" s="35" t="s">
        <v>1</v>
      </c>
      <c r="B2" s="35"/>
      <c r="C2" s="35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</row>
    <row r="3" spans="1:249" ht="24" customHeight="1">
      <c r="A3" s="31"/>
      <c r="B3" s="31"/>
      <c r="C3" s="31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</row>
    <row r="4" spans="1:249" ht="36.75" customHeight="1">
      <c r="A4" s="36" t="s">
        <v>3</v>
      </c>
      <c r="B4" s="36"/>
      <c r="C4" s="36" t="s">
        <v>4</v>
      </c>
      <c r="D4" s="3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</row>
    <row r="5" spans="1:249" ht="36.75" customHeight="1">
      <c r="A5" s="36" t="s">
        <v>5</v>
      </c>
      <c r="B5" s="77" t="s">
        <v>6</v>
      </c>
      <c r="C5" s="36" t="s">
        <v>5</v>
      </c>
      <c r="D5" s="77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</row>
    <row r="6" spans="1:249" ht="30" customHeight="1">
      <c r="A6" s="155" t="s">
        <v>7</v>
      </c>
      <c r="B6" s="78">
        <v>19724.4</v>
      </c>
      <c r="C6" s="79" t="s">
        <v>8</v>
      </c>
      <c r="D6" s="42">
        <v>26.38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</row>
    <row r="7" spans="1:249" ht="30" customHeight="1">
      <c r="A7" s="155" t="s">
        <v>9</v>
      </c>
      <c r="B7" s="42"/>
      <c r="C7" s="79" t="s">
        <v>10</v>
      </c>
      <c r="D7" s="42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</row>
    <row r="8" spans="1:249" ht="30" customHeight="1">
      <c r="A8" s="155" t="s">
        <v>11</v>
      </c>
      <c r="B8" s="42"/>
      <c r="C8" s="79" t="s">
        <v>12</v>
      </c>
      <c r="D8" s="42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</row>
    <row r="9" spans="1:249" ht="30" customHeight="1">
      <c r="A9" s="156" t="s">
        <v>13</v>
      </c>
      <c r="B9" s="42"/>
      <c r="C9" s="79" t="s">
        <v>14</v>
      </c>
      <c r="D9" s="42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</row>
    <row r="10" spans="1:249" ht="30" customHeight="1">
      <c r="A10" s="157" t="s">
        <v>15</v>
      </c>
      <c r="B10" s="42"/>
      <c r="C10" s="79" t="s">
        <v>16</v>
      </c>
      <c r="D10" s="4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</row>
    <row r="11" spans="1:249" ht="30" customHeight="1">
      <c r="A11" s="157" t="s">
        <v>17</v>
      </c>
      <c r="B11" s="42"/>
      <c r="C11" s="80" t="s">
        <v>18</v>
      </c>
      <c r="D11" s="42">
        <v>1585.9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</row>
    <row r="12" spans="1:249" ht="30" customHeight="1">
      <c r="A12" s="155" t="s">
        <v>19</v>
      </c>
      <c r="B12" s="42"/>
      <c r="C12" s="79" t="s">
        <v>20</v>
      </c>
      <c r="D12" s="42">
        <v>17898.02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</row>
    <row r="13" spans="1:249" ht="30" customHeight="1">
      <c r="A13" s="155" t="s">
        <v>21</v>
      </c>
      <c r="B13" s="81"/>
      <c r="C13" s="79" t="s">
        <v>22</v>
      </c>
      <c r="D13" s="42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</row>
    <row r="14" spans="1:249" ht="30" customHeight="1">
      <c r="A14" s="155" t="s">
        <v>23</v>
      </c>
      <c r="B14" s="81"/>
      <c r="C14" s="79" t="s">
        <v>24</v>
      </c>
      <c r="D14" s="42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</row>
    <row r="15" spans="1:249" ht="30" customHeight="1">
      <c r="A15" s="155"/>
      <c r="B15" s="81"/>
      <c r="C15" s="79" t="s">
        <v>25</v>
      </c>
      <c r="D15" s="42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</row>
    <row r="16" spans="1:249" ht="30" customHeight="1">
      <c r="A16" s="155"/>
      <c r="B16" s="81"/>
      <c r="C16" s="79" t="s">
        <v>26</v>
      </c>
      <c r="D16" s="42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</row>
    <row r="17" spans="1:249" ht="30" customHeight="1">
      <c r="A17" s="155"/>
      <c r="B17" s="81"/>
      <c r="C17" s="79" t="s">
        <v>27</v>
      </c>
      <c r="D17" s="42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</row>
    <row r="18" spans="1:249" ht="30" customHeight="1">
      <c r="A18" s="155"/>
      <c r="B18" s="42"/>
      <c r="C18" s="79" t="s">
        <v>28</v>
      </c>
      <c r="D18" s="42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</row>
    <row r="19" spans="1:249" ht="30" customHeight="1">
      <c r="A19" s="155"/>
      <c r="B19" s="42"/>
      <c r="C19" s="79" t="s">
        <v>29</v>
      </c>
      <c r="D19" s="42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</row>
    <row r="20" spans="1:249" ht="30" customHeight="1">
      <c r="A20" s="155"/>
      <c r="B20" s="42"/>
      <c r="C20" s="79" t="s">
        <v>30</v>
      </c>
      <c r="D20" s="83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</row>
    <row r="21" spans="1:249" ht="30" customHeight="1">
      <c r="A21" s="46"/>
      <c r="B21" s="42"/>
      <c r="C21" s="79" t="s">
        <v>31</v>
      </c>
      <c r="D21" s="83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</row>
    <row r="22" spans="1:249" ht="30" customHeight="1">
      <c r="A22" s="46"/>
      <c r="B22" s="42"/>
      <c r="C22" s="84" t="s">
        <v>32</v>
      </c>
      <c r="D22" s="42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</row>
    <row r="23" spans="1:249" ht="30" customHeight="1">
      <c r="A23" s="46"/>
      <c r="B23" s="42"/>
      <c r="C23" s="84" t="s">
        <v>33</v>
      </c>
      <c r="D23" s="8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</row>
    <row r="24" spans="1:249" ht="30" customHeight="1">
      <c r="A24" s="46"/>
      <c r="B24" s="42"/>
      <c r="C24" s="84" t="s">
        <v>34</v>
      </c>
      <c r="D24" s="8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</row>
    <row r="25" spans="1:249" ht="30.75" customHeight="1">
      <c r="A25" s="46"/>
      <c r="B25" s="42"/>
      <c r="C25" s="84" t="s">
        <v>35</v>
      </c>
      <c r="D25" s="8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</row>
    <row r="26" spans="1:249" ht="30.75" customHeight="1">
      <c r="A26" s="46"/>
      <c r="B26" s="42"/>
      <c r="C26" s="84" t="s">
        <v>36</v>
      </c>
      <c r="D26" s="85">
        <v>214.05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</row>
    <row r="27" spans="1:249" ht="30.75" customHeight="1">
      <c r="A27" s="46"/>
      <c r="B27" s="42"/>
      <c r="C27" s="84" t="s">
        <v>37</v>
      </c>
      <c r="D27" s="8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</row>
    <row r="28" spans="1:249" ht="30" customHeight="1">
      <c r="A28" s="63" t="s">
        <v>38</v>
      </c>
      <c r="B28" s="78">
        <v>19724.4</v>
      </c>
      <c r="C28" s="63" t="s">
        <v>39</v>
      </c>
      <c r="D28" s="78">
        <v>19724.4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</row>
    <row r="29" spans="1:249" ht="30" customHeight="1">
      <c r="A29" s="155" t="s">
        <v>40</v>
      </c>
      <c r="B29" s="42"/>
      <c r="C29" s="79" t="s">
        <v>41</v>
      </c>
      <c r="D29" s="42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</row>
    <row r="30" spans="1:249" ht="30" customHeight="1">
      <c r="A30" s="63" t="s">
        <v>42</v>
      </c>
      <c r="B30" s="78">
        <v>19724.4</v>
      </c>
      <c r="C30" s="63" t="s">
        <v>43</v>
      </c>
      <c r="D30" s="78">
        <v>19724.4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</row>
    <row r="31" spans="1:249" ht="27" customHeight="1">
      <c r="A31" s="61" t="s">
        <v>44</v>
      </c>
      <c r="B31" s="89"/>
      <c r="C31" s="90"/>
      <c r="D31" s="91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</row>
    <row r="32" spans="1:249" ht="27.75" customHeight="1">
      <c r="A32" s="92"/>
      <c r="B32" s="93"/>
      <c r="C32" s="92"/>
      <c r="D32" s="93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</row>
    <row r="33" spans="1:249" ht="27.75" customHeight="1">
      <c r="A33" s="94"/>
      <c r="B33" s="95"/>
      <c r="C33" s="95"/>
      <c r="D33" s="95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</row>
    <row r="34" spans="1:249" ht="27.75" customHeight="1">
      <c r="A34" s="95"/>
      <c r="B34" s="95"/>
      <c r="C34" s="95"/>
      <c r="D34" s="95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</row>
    <row r="35" spans="1:249" ht="27.75" customHeight="1">
      <c r="A35" s="95"/>
      <c r="B35" s="95"/>
      <c r="C35" s="95"/>
      <c r="D35" s="95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</row>
    <row r="36" spans="1:249" ht="27.75" customHeight="1">
      <c r="A36" s="95"/>
      <c r="B36" s="95"/>
      <c r="C36" s="95"/>
      <c r="D36" s="95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0.83203125" style="110" customWidth="1"/>
    <col min="2" max="2" width="26" style="110" customWidth="1"/>
    <col min="3" max="4" width="14.5" style="110" bestFit="1" customWidth="1"/>
    <col min="5" max="5" width="15.16015625" style="110" customWidth="1"/>
    <col min="6" max="11" width="8.83203125" style="110" customWidth="1"/>
    <col min="12" max="13" width="8.83203125" style="92" customWidth="1"/>
    <col min="14" max="19" width="8.83203125" style="110" customWidth="1"/>
    <col min="20" max="251" width="9" style="92" customWidth="1"/>
    <col min="252" max="252" width="9.16015625" style="56" customWidth="1"/>
    <col min="253" max="16384" width="9.16015625" style="56" customWidth="1"/>
  </cols>
  <sheetData>
    <row r="1" spans="1:19" s="98" customFormat="1" ht="27" customHeight="1">
      <c r="A1" s="34" t="s">
        <v>45</v>
      </c>
      <c r="B1" s="34"/>
      <c r="C1" s="34"/>
      <c r="D1" s="34"/>
      <c r="E1" s="111"/>
      <c r="F1" s="111"/>
      <c r="G1" s="111"/>
      <c r="H1" s="111"/>
      <c r="I1" s="111"/>
      <c r="J1" s="111"/>
      <c r="K1" s="111"/>
      <c r="L1" s="111"/>
      <c r="N1" s="111"/>
      <c r="O1" s="111"/>
      <c r="P1" s="111"/>
      <c r="Q1" s="111"/>
      <c r="R1" s="111"/>
      <c r="S1" s="111"/>
    </row>
    <row r="2" spans="1:19" s="75" customFormat="1" ht="30.75" customHeight="1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75" customFormat="1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31" customFormat="1" ht="21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N4" s="113"/>
      <c r="O4" s="113"/>
      <c r="P4" s="113"/>
      <c r="Q4" s="113"/>
      <c r="R4" s="113"/>
      <c r="S4" s="113" t="s">
        <v>2</v>
      </c>
    </row>
    <row r="5" spans="1:19" s="107" customFormat="1" ht="29.25" customHeight="1">
      <c r="A5" s="114" t="s">
        <v>47</v>
      </c>
      <c r="B5" s="114" t="s">
        <v>48</v>
      </c>
      <c r="C5" s="115" t="s">
        <v>49</v>
      </c>
      <c r="D5" s="116" t="s">
        <v>50</v>
      </c>
      <c r="E5" s="116"/>
      <c r="F5" s="116"/>
      <c r="G5" s="116"/>
      <c r="H5" s="116"/>
      <c r="I5" s="116"/>
      <c r="J5" s="116"/>
      <c r="K5" s="116"/>
      <c r="L5" s="116"/>
      <c r="M5" s="116"/>
      <c r="N5" s="114" t="s">
        <v>40</v>
      </c>
      <c r="O5" s="114"/>
      <c r="P5" s="114"/>
      <c r="Q5" s="114"/>
      <c r="R5" s="114"/>
      <c r="S5" s="114"/>
    </row>
    <row r="6" spans="1:19" s="107" customFormat="1" ht="29.25" customHeight="1">
      <c r="A6" s="114"/>
      <c r="B6" s="114"/>
      <c r="C6" s="117"/>
      <c r="D6" s="114" t="s">
        <v>51</v>
      </c>
      <c r="E6" s="118" t="s">
        <v>52</v>
      </c>
      <c r="F6" s="118" t="s">
        <v>53</v>
      </c>
      <c r="G6" s="118" t="s">
        <v>54</v>
      </c>
      <c r="H6" s="118" t="s">
        <v>55</v>
      </c>
      <c r="I6" s="118" t="s">
        <v>56</v>
      </c>
      <c r="J6" s="118" t="s">
        <v>57</v>
      </c>
      <c r="K6" s="118" t="s">
        <v>58</v>
      </c>
      <c r="L6" s="118" t="s">
        <v>59</v>
      </c>
      <c r="M6" s="118" t="s">
        <v>60</v>
      </c>
      <c r="N6" s="115" t="s">
        <v>51</v>
      </c>
      <c r="O6" s="114" t="s">
        <v>52</v>
      </c>
      <c r="P6" s="114" t="s">
        <v>53</v>
      </c>
      <c r="Q6" s="114" t="s">
        <v>61</v>
      </c>
      <c r="R6" s="153" t="s">
        <v>55</v>
      </c>
      <c r="S6" s="154" t="s">
        <v>62</v>
      </c>
    </row>
    <row r="7" spans="1:251" s="56" customFormat="1" ht="33.75" customHeight="1">
      <c r="A7" s="119" t="s">
        <v>63</v>
      </c>
      <c r="B7" s="120" t="s">
        <v>64</v>
      </c>
      <c r="C7" s="121">
        <v>10599</v>
      </c>
      <c r="D7" s="121">
        <v>10599</v>
      </c>
      <c r="E7" s="121">
        <v>10599</v>
      </c>
      <c r="F7" s="122"/>
      <c r="G7" s="120"/>
      <c r="H7" s="120"/>
      <c r="I7" s="120"/>
      <c r="J7" s="120"/>
      <c r="K7" s="120"/>
      <c r="L7" s="120"/>
      <c r="M7" s="120"/>
      <c r="N7" s="120"/>
      <c r="O7" s="124"/>
      <c r="P7" s="124"/>
      <c r="Q7" s="124"/>
      <c r="R7" s="124"/>
      <c r="S7" s="124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s="108" customFormat="1" ht="33.75" customHeight="1">
      <c r="A8" s="123" t="s">
        <v>65</v>
      </c>
      <c r="B8" s="120" t="s">
        <v>66</v>
      </c>
      <c r="C8" s="121">
        <v>1732</v>
      </c>
      <c r="D8" s="121">
        <v>1732</v>
      </c>
      <c r="E8" s="121">
        <v>1732</v>
      </c>
      <c r="F8" s="122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56" customFormat="1" ht="33.75" customHeight="1">
      <c r="A9" s="123" t="s">
        <v>67</v>
      </c>
      <c r="B9" s="120" t="s">
        <v>68</v>
      </c>
      <c r="C9" s="121">
        <v>818.4</v>
      </c>
      <c r="D9" s="121">
        <v>818.4</v>
      </c>
      <c r="E9" s="121">
        <v>818.4</v>
      </c>
      <c r="F9" s="122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s="56" customFormat="1" ht="33.75" customHeight="1">
      <c r="A10" s="123" t="s">
        <v>69</v>
      </c>
      <c r="B10" s="125" t="s">
        <v>70</v>
      </c>
      <c r="C10" s="126">
        <v>197.7</v>
      </c>
      <c r="D10" s="126">
        <v>197.7</v>
      </c>
      <c r="E10" s="126">
        <v>197.7</v>
      </c>
      <c r="F10" s="122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s="56" customFormat="1" ht="33.75" customHeight="1">
      <c r="A11" s="127" t="s">
        <v>71</v>
      </c>
      <c r="B11" s="128" t="s">
        <v>72</v>
      </c>
      <c r="C11" s="129">
        <v>620.3</v>
      </c>
      <c r="D11" s="129">
        <v>620.3</v>
      </c>
      <c r="E11" s="129">
        <v>620.3</v>
      </c>
      <c r="F11" s="122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s="109" customFormat="1" ht="27.75" customHeight="1">
      <c r="A12" s="123" t="s">
        <v>73</v>
      </c>
      <c r="B12" s="130" t="s">
        <v>74</v>
      </c>
      <c r="C12" s="131">
        <v>631.3</v>
      </c>
      <c r="D12" s="131">
        <v>631.3</v>
      </c>
      <c r="E12" s="131">
        <v>631.3</v>
      </c>
      <c r="F12" s="122"/>
      <c r="G12" s="132"/>
      <c r="H12" s="132"/>
      <c r="I12" s="132"/>
      <c r="J12" s="132"/>
      <c r="K12" s="132"/>
      <c r="L12" s="152"/>
      <c r="M12" s="152"/>
      <c r="N12" s="132"/>
      <c r="O12" s="132"/>
      <c r="P12" s="132"/>
      <c r="Q12" s="132"/>
      <c r="R12" s="132"/>
      <c r="S12" s="132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s="109" customFormat="1" ht="27.75" customHeight="1">
      <c r="A13" s="123" t="s">
        <v>75</v>
      </c>
      <c r="B13" s="133" t="s">
        <v>76</v>
      </c>
      <c r="C13" s="134">
        <v>464.6</v>
      </c>
      <c r="D13" s="134">
        <v>464.6</v>
      </c>
      <c r="E13" s="134">
        <v>464.6</v>
      </c>
      <c r="F13" s="122"/>
      <c r="G13" s="132"/>
      <c r="H13" s="132"/>
      <c r="I13" s="132"/>
      <c r="J13" s="132"/>
      <c r="K13" s="132"/>
      <c r="L13" s="152"/>
      <c r="M13" s="152"/>
      <c r="N13" s="132"/>
      <c r="O13" s="132"/>
      <c r="P13" s="132"/>
      <c r="Q13" s="132"/>
      <c r="R13" s="132"/>
      <c r="S13" s="132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s="109" customFormat="1" ht="27.75" customHeight="1">
      <c r="A14" s="123" t="s">
        <v>77</v>
      </c>
      <c r="B14" s="135" t="s">
        <v>78</v>
      </c>
      <c r="C14" s="136">
        <v>401.7</v>
      </c>
      <c r="D14" s="136">
        <v>401.7</v>
      </c>
      <c r="E14" s="136">
        <v>401.7</v>
      </c>
      <c r="F14" s="122"/>
      <c r="G14" s="132"/>
      <c r="H14" s="132"/>
      <c r="I14" s="132"/>
      <c r="J14" s="132"/>
      <c r="K14" s="132"/>
      <c r="L14" s="152"/>
      <c r="M14" s="152"/>
      <c r="N14" s="132"/>
      <c r="O14" s="132"/>
      <c r="P14" s="132"/>
      <c r="Q14" s="132"/>
      <c r="R14" s="132"/>
      <c r="S14" s="132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s="109" customFormat="1" ht="27.75" customHeight="1">
      <c r="A15" s="123" t="s">
        <v>79</v>
      </c>
      <c r="B15" s="137" t="s">
        <v>80</v>
      </c>
      <c r="C15" s="138">
        <v>665.8</v>
      </c>
      <c r="D15" s="138">
        <v>665.8</v>
      </c>
      <c r="E15" s="138">
        <v>665.8</v>
      </c>
      <c r="F15" s="122"/>
      <c r="G15" s="132"/>
      <c r="H15" s="132"/>
      <c r="I15" s="132"/>
      <c r="J15" s="132"/>
      <c r="K15" s="132"/>
      <c r="L15" s="152"/>
      <c r="M15" s="152"/>
      <c r="N15" s="132"/>
      <c r="O15" s="132"/>
      <c r="P15" s="132"/>
      <c r="Q15" s="132"/>
      <c r="R15" s="132"/>
      <c r="S15" s="132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s="109" customFormat="1" ht="27.75" customHeight="1">
      <c r="A16" s="123" t="s">
        <v>81</v>
      </c>
      <c r="B16" s="139" t="s">
        <v>82</v>
      </c>
      <c r="C16" s="140">
        <v>524.6</v>
      </c>
      <c r="D16" s="140">
        <v>524.6</v>
      </c>
      <c r="E16" s="140">
        <v>524.6</v>
      </c>
      <c r="F16" s="122"/>
      <c r="G16" s="132"/>
      <c r="H16" s="132"/>
      <c r="I16" s="132"/>
      <c r="J16" s="132"/>
      <c r="K16" s="132"/>
      <c r="L16" s="152"/>
      <c r="M16" s="152"/>
      <c r="N16" s="132"/>
      <c r="O16" s="132"/>
      <c r="P16" s="132"/>
      <c r="Q16" s="132"/>
      <c r="R16" s="132"/>
      <c r="S16" s="132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s="109" customFormat="1" ht="27.75" customHeight="1">
      <c r="A17" s="123" t="s">
        <v>83</v>
      </c>
      <c r="B17" s="141" t="s">
        <v>84</v>
      </c>
      <c r="C17" s="142">
        <v>70</v>
      </c>
      <c r="D17" s="142">
        <v>70</v>
      </c>
      <c r="E17" s="142">
        <v>70</v>
      </c>
      <c r="F17" s="122"/>
      <c r="G17" s="132"/>
      <c r="H17" s="132"/>
      <c r="I17" s="132"/>
      <c r="J17" s="132"/>
      <c r="K17" s="132"/>
      <c r="L17" s="152"/>
      <c r="M17" s="152"/>
      <c r="N17" s="132"/>
      <c r="O17" s="132"/>
      <c r="P17" s="132"/>
      <c r="Q17" s="132"/>
      <c r="R17" s="132"/>
      <c r="S17" s="132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s="109" customFormat="1" ht="27.75" customHeight="1">
      <c r="A18" s="123" t="s">
        <v>85</v>
      </c>
      <c r="B18" s="143" t="s">
        <v>86</v>
      </c>
      <c r="C18" s="144">
        <v>1486</v>
      </c>
      <c r="D18" s="144">
        <v>1486</v>
      </c>
      <c r="E18" s="144">
        <v>1486</v>
      </c>
      <c r="F18" s="122"/>
      <c r="G18" s="132"/>
      <c r="H18" s="132"/>
      <c r="I18" s="132"/>
      <c r="J18" s="132"/>
      <c r="K18" s="132"/>
      <c r="L18" s="152"/>
      <c r="M18" s="152"/>
      <c r="N18" s="132"/>
      <c r="O18" s="132"/>
      <c r="P18" s="132"/>
      <c r="Q18" s="132"/>
      <c r="R18" s="132"/>
      <c r="S18" s="132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s="109" customFormat="1" ht="27.75" customHeight="1">
      <c r="A19" s="123" t="s">
        <v>87</v>
      </c>
      <c r="B19" s="145" t="s">
        <v>88</v>
      </c>
      <c r="C19" s="146">
        <v>385.2</v>
      </c>
      <c r="D19" s="146">
        <v>385.2</v>
      </c>
      <c r="E19" s="146">
        <v>385.2</v>
      </c>
      <c r="F19" s="122"/>
      <c r="G19" s="132"/>
      <c r="H19" s="132"/>
      <c r="I19" s="132"/>
      <c r="J19" s="132"/>
      <c r="K19" s="132"/>
      <c r="L19" s="152"/>
      <c r="M19" s="152"/>
      <c r="N19" s="132"/>
      <c r="O19" s="132"/>
      <c r="P19" s="132"/>
      <c r="Q19" s="132"/>
      <c r="R19" s="132"/>
      <c r="S19" s="132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s="109" customFormat="1" ht="27.75" customHeight="1">
      <c r="A20" s="123" t="s">
        <v>89</v>
      </c>
      <c r="B20" s="147" t="s">
        <v>90</v>
      </c>
      <c r="C20" s="148">
        <v>1127.8</v>
      </c>
      <c r="D20" s="148">
        <v>1127.8</v>
      </c>
      <c r="E20" s="148">
        <v>1127.8</v>
      </c>
      <c r="F20" s="122"/>
      <c r="G20" s="132"/>
      <c r="H20" s="132"/>
      <c r="I20" s="132"/>
      <c r="J20" s="132"/>
      <c r="K20" s="132"/>
      <c r="L20" s="152"/>
      <c r="M20" s="152"/>
      <c r="N20" s="132"/>
      <c r="O20" s="132"/>
      <c r="P20" s="132"/>
      <c r="Q20" s="132"/>
      <c r="R20" s="132"/>
      <c r="S20" s="132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19" ht="27.75" customHeight="1">
      <c r="A21" s="149" t="s">
        <v>49</v>
      </c>
      <c r="B21" s="149"/>
      <c r="C21" s="150">
        <f>SUM(C7:C20)</f>
        <v>19724.399999999998</v>
      </c>
      <c r="D21" s="150">
        <f>SUM(D7:D20)</f>
        <v>19724.399999999998</v>
      </c>
      <c r="E21" s="150">
        <f>SUM(E7:E20)</f>
        <v>19724.399999999998</v>
      </c>
      <c r="F21" s="151"/>
      <c r="G21" s="151"/>
      <c r="H21" s="151"/>
      <c r="I21" s="151"/>
      <c r="J21" s="151"/>
      <c r="K21" s="151"/>
      <c r="L21" s="82"/>
      <c r="M21" s="82"/>
      <c r="N21" s="151"/>
      <c r="O21" s="151"/>
      <c r="P21" s="151"/>
      <c r="Q21" s="151"/>
      <c r="R21" s="151"/>
      <c r="S21" s="151"/>
    </row>
  </sheetData>
  <sheetProtection/>
  <mergeCells count="7">
    <mergeCell ref="A2:S2"/>
    <mergeCell ref="D5:M5"/>
    <mergeCell ref="N5:S5"/>
    <mergeCell ref="A21:B21"/>
    <mergeCell ref="A5:A6"/>
    <mergeCell ref="B5:B6"/>
    <mergeCell ref="C5:C6"/>
  </mergeCells>
  <printOptions horizontalCentered="1"/>
  <pageMargins left="0.33" right="0.33" top="0.5" bottom="0.36" header="0.36" footer="0.19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showGridLines="0" showZeros="0" view="pageBreakPreview" zoomScale="70" zoomScaleNormal="115" zoomScaleSheetLayoutView="70" workbookViewId="0" topLeftCell="A44">
      <selection activeCell="B46" sqref="B46"/>
    </sheetView>
  </sheetViews>
  <sheetFormatPr defaultColWidth="9.16015625" defaultRowHeight="27.75" customHeight="1"/>
  <cols>
    <col min="1" max="1" width="23.66015625" style="99" customWidth="1"/>
    <col min="2" max="2" width="27.66015625" style="99" customWidth="1"/>
    <col min="3" max="8" width="17.33203125" style="100" customWidth="1"/>
    <col min="9" max="248" width="10.66015625" style="33" customWidth="1"/>
    <col min="249" max="250" width="9.16015625" style="62" customWidth="1"/>
    <col min="251" max="16384" width="9.16015625" style="62" customWidth="1"/>
  </cols>
  <sheetData>
    <row r="1" spans="1:7" s="98" customFormat="1" ht="27" customHeight="1">
      <c r="A1" s="34" t="s">
        <v>91</v>
      </c>
      <c r="B1" s="34"/>
      <c r="C1" s="101"/>
      <c r="D1" s="101"/>
      <c r="E1" s="101"/>
      <c r="F1" s="101"/>
      <c r="G1" s="101"/>
    </row>
    <row r="2" spans="1:12" s="30" customFormat="1" ht="48.75" customHeight="1">
      <c r="A2" s="35" t="s">
        <v>92</v>
      </c>
      <c r="B2" s="35"/>
      <c r="C2" s="35"/>
      <c r="D2" s="35"/>
      <c r="E2" s="35"/>
      <c r="F2" s="35"/>
      <c r="G2" s="35"/>
      <c r="H2" s="102"/>
      <c r="I2" s="106"/>
      <c r="J2" s="35"/>
      <c r="K2" s="106"/>
      <c r="L2" s="106"/>
    </row>
    <row r="3" spans="1:8" s="31" customFormat="1" ht="21.75" customHeight="1">
      <c r="A3" s="103"/>
      <c r="B3" s="103"/>
      <c r="C3" s="103"/>
      <c r="D3" s="103"/>
      <c r="E3" s="103"/>
      <c r="F3" s="103"/>
      <c r="G3" s="103"/>
      <c r="H3" s="103" t="s">
        <v>2</v>
      </c>
    </row>
    <row r="4" spans="1:8" s="76" customFormat="1" ht="29.25" customHeight="1">
      <c r="A4" s="36" t="s">
        <v>93</v>
      </c>
      <c r="B4" s="36" t="s">
        <v>94</v>
      </c>
      <c r="C4" s="104" t="s">
        <v>95</v>
      </c>
      <c r="D4" s="105" t="s">
        <v>96</v>
      </c>
      <c r="E4" s="105" t="s">
        <v>97</v>
      </c>
      <c r="F4" s="105" t="s">
        <v>98</v>
      </c>
      <c r="G4" s="105" t="s">
        <v>99</v>
      </c>
      <c r="H4" s="105" t="s">
        <v>100</v>
      </c>
    </row>
    <row r="5" spans="1:8" s="76" customFormat="1" ht="29.25" customHeight="1">
      <c r="A5" s="36"/>
      <c r="B5" s="36"/>
      <c r="C5" s="104"/>
      <c r="D5" s="105"/>
      <c r="E5" s="105"/>
      <c r="F5" s="105"/>
      <c r="G5" s="105"/>
      <c r="H5" s="105"/>
    </row>
    <row r="6" spans="1:8" s="76" customFormat="1" ht="29.25" customHeight="1">
      <c r="A6" s="36"/>
      <c r="B6" s="36"/>
      <c r="C6" s="104"/>
      <c r="D6" s="105"/>
      <c r="E6" s="105"/>
      <c r="F6" s="105"/>
      <c r="G6" s="105"/>
      <c r="H6" s="105"/>
    </row>
    <row r="7" spans="1:248" s="38" customFormat="1" ht="47.25" customHeight="1">
      <c r="A7" s="64" t="s">
        <v>101</v>
      </c>
      <c r="B7" s="65" t="s">
        <v>102</v>
      </c>
      <c r="C7" s="66">
        <v>26.38</v>
      </c>
      <c r="D7" s="66">
        <v>21.38</v>
      </c>
      <c r="E7" s="66">
        <v>5</v>
      </c>
      <c r="F7" s="42"/>
      <c r="G7" s="42"/>
      <c r="H7" s="4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</row>
    <row r="8" spans="1:9" s="32" customFormat="1" ht="47.25" customHeight="1">
      <c r="A8" s="64">
        <v>20101</v>
      </c>
      <c r="B8" s="65" t="s">
        <v>103</v>
      </c>
      <c r="C8" s="66">
        <v>26.38</v>
      </c>
      <c r="D8" s="66">
        <v>21.38</v>
      </c>
      <c r="E8" s="66">
        <v>5</v>
      </c>
      <c r="F8" s="42"/>
      <c r="G8" s="42"/>
      <c r="H8" s="42"/>
      <c r="I8" s="38"/>
    </row>
    <row r="9" spans="1:8" ht="47.25" customHeight="1">
      <c r="A9" s="64">
        <v>2010101</v>
      </c>
      <c r="B9" s="65" t="s">
        <v>104</v>
      </c>
      <c r="C9" s="66">
        <v>21.38</v>
      </c>
      <c r="D9" s="42">
        <v>21.38</v>
      </c>
      <c r="E9" s="67"/>
      <c r="F9" s="42"/>
      <c r="G9" s="42"/>
      <c r="H9" s="42"/>
    </row>
    <row r="10" spans="1:8" ht="47.25" customHeight="1">
      <c r="A10" s="64">
        <v>2011105</v>
      </c>
      <c r="B10" s="65" t="s">
        <v>105</v>
      </c>
      <c r="C10" s="66">
        <v>5</v>
      </c>
      <c r="D10" s="42">
        <v>0</v>
      </c>
      <c r="E10" s="67">
        <v>5</v>
      </c>
      <c r="F10" s="42"/>
      <c r="G10" s="42"/>
      <c r="H10" s="42"/>
    </row>
    <row r="11" spans="1:8" ht="47.25" customHeight="1">
      <c r="A11" s="64" t="s">
        <v>106</v>
      </c>
      <c r="B11" s="65" t="s">
        <v>107</v>
      </c>
      <c r="C11" s="66">
        <v>1585.9</v>
      </c>
      <c r="D11" s="66">
        <v>1585.9</v>
      </c>
      <c r="E11" s="67"/>
      <c r="F11" s="42"/>
      <c r="G11" s="42"/>
      <c r="H11" s="42"/>
    </row>
    <row r="12" spans="1:256" s="33" customFormat="1" ht="47.25" customHeight="1">
      <c r="A12" s="64" t="s">
        <v>108</v>
      </c>
      <c r="B12" s="65" t="s">
        <v>109</v>
      </c>
      <c r="C12" s="66">
        <v>1585.9</v>
      </c>
      <c r="D12" s="66">
        <v>1585.9</v>
      </c>
      <c r="E12" s="67">
        <v>0</v>
      </c>
      <c r="F12" s="42"/>
      <c r="G12" s="42"/>
      <c r="H12" s="42"/>
      <c r="IO12" s="62"/>
      <c r="IP12" s="62"/>
      <c r="IQ12" s="62"/>
      <c r="IR12" s="62"/>
      <c r="IS12" s="62"/>
      <c r="IT12" s="62"/>
      <c r="IU12" s="62"/>
      <c r="IV12" s="62"/>
    </row>
    <row r="13" spans="1:256" s="33" customFormat="1" ht="47.25" customHeight="1">
      <c r="A13" s="64" t="s">
        <v>110</v>
      </c>
      <c r="B13" s="65" t="s">
        <v>111</v>
      </c>
      <c r="C13" s="66">
        <v>1302.4</v>
      </c>
      <c r="D13" s="42">
        <v>1302.4</v>
      </c>
      <c r="E13" s="67"/>
      <c r="F13" s="42"/>
      <c r="G13" s="42"/>
      <c r="H13" s="42"/>
      <c r="IO13" s="62"/>
      <c r="IP13" s="62"/>
      <c r="IQ13" s="62"/>
      <c r="IR13" s="62"/>
      <c r="IS13" s="62"/>
      <c r="IT13" s="62"/>
      <c r="IU13" s="62"/>
      <c r="IV13" s="62"/>
    </row>
    <row r="14" spans="1:256" s="33" customFormat="1" ht="47.25" customHeight="1">
      <c r="A14" s="64" t="s">
        <v>112</v>
      </c>
      <c r="B14" s="65" t="s">
        <v>113</v>
      </c>
      <c r="C14" s="66">
        <v>283.5</v>
      </c>
      <c r="D14" s="42">
        <v>283.5</v>
      </c>
      <c r="E14" s="67"/>
      <c r="F14" s="42"/>
      <c r="G14" s="42"/>
      <c r="H14" s="42"/>
      <c r="IO14" s="62"/>
      <c r="IP14" s="62"/>
      <c r="IQ14" s="62"/>
      <c r="IR14" s="62"/>
      <c r="IS14" s="62"/>
      <c r="IT14" s="62"/>
      <c r="IU14" s="62"/>
      <c r="IV14" s="62"/>
    </row>
    <row r="15" spans="1:256" s="33" customFormat="1" ht="47.25" customHeight="1">
      <c r="A15" s="64" t="s">
        <v>114</v>
      </c>
      <c r="B15" s="65" t="s">
        <v>115</v>
      </c>
      <c r="C15" s="66">
        <v>17898.1</v>
      </c>
      <c r="D15" s="66">
        <v>6989.2</v>
      </c>
      <c r="E15" s="67">
        <v>10908.9</v>
      </c>
      <c r="F15" s="42"/>
      <c r="G15" s="42"/>
      <c r="H15" s="42"/>
      <c r="IO15" s="62"/>
      <c r="IP15" s="62"/>
      <c r="IQ15" s="62"/>
      <c r="IR15" s="62"/>
      <c r="IS15" s="62"/>
      <c r="IT15" s="62"/>
      <c r="IU15" s="62"/>
      <c r="IV15" s="62"/>
    </row>
    <row r="16" spans="1:256" s="33" customFormat="1" ht="47.25" customHeight="1">
      <c r="A16" s="64" t="s">
        <v>116</v>
      </c>
      <c r="B16" s="65" t="s">
        <v>117</v>
      </c>
      <c r="C16" s="66">
        <v>1345.3</v>
      </c>
      <c r="D16" s="66">
        <v>1068.3</v>
      </c>
      <c r="E16" s="67">
        <v>277</v>
      </c>
      <c r="F16" s="42"/>
      <c r="G16" s="42"/>
      <c r="H16" s="42"/>
      <c r="IO16" s="62"/>
      <c r="IP16" s="62"/>
      <c r="IQ16" s="62"/>
      <c r="IR16" s="62"/>
      <c r="IS16" s="62"/>
      <c r="IT16" s="62"/>
      <c r="IU16" s="62"/>
      <c r="IV16" s="62"/>
    </row>
    <row r="17" spans="1:256" s="33" customFormat="1" ht="47.25" customHeight="1">
      <c r="A17" s="64" t="s">
        <v>118</v>
      </c>
      <c r="B17" s="65" t="s">
        <v>104</v>
      </c>
      <c r="C17" s="66">
        <v>909.2</v>
      </c>
      <c r="D17" s="42">
        <v>909.2</v>
      </c>
      <c r="E17" s="67"/>
      <c r="F17" s="42"/>
      <c r="G17" s="42"/>
      <c r="H17" s="42"/>
      <c r="IO17" s="62"/>
      <c r="IP17" s="62"/>
      <c r="IQ17" s="62"/>
      <c r="IR17" s="62"/>
      <c r="IS17" s="62"/>
      <c r="IT17" s="62"/>
      <c r="IU17" s="62"/>
      <c r="IV17" s="62"/>
    </row>
    <row r="18" spans="1:256" s="33" customFormat="1" ht="47.25" customHeight="1">
      <c r="A18" s="64">
        <v>2100103</v>
      </c>
      <c r="B18" s="65" t="s">
        <v>119</v>
      </c>
      <c r="C18" s="66">
        <v>55.9</v>
      </c>
      <c r="D18" s="42">
        <v>0</v>
      </c>
      <c r="E18" s="67">
        <v>55.9</v>
      </c>
      <c r="F18" s="42"/>
      <c r="G18" s="42"/>
      <c r="H18" s="42"/>
      <c r="IO18" s="62"/>
      <c r="IP18" s="62"/>
      <c r="IQ18" s="62"/>
      <c r="IR18" s="62"/>
      <c r="IS18" s="62"/>
      <c r="IT18" s="62"/>
      <c r="IU18" s="62"/>
      <c r="IV18" s="62"/>
    </row>
    <row r="19" spans="1:256" s="33" customFormat="1" ht="47.25" customHeight="1">
      <c r="A19" s="64">
        <v>2100199</v>
      </c>
      <c r="B19" s="65" t="s">
        <v>120</v>
      </c>
      <c r="C19" s="66">
        <v>380.2</v>
      </c>
      <c r="D19" s="42">
        <v>159.1</v>
      </c>
      <c r="E19" s="67">
        <v>221.1</v>
      </c>
      <c r="F19" s="42"/>
      <c r="G19" s="42"/>
      <c r="H19" s="42"/>
      <c r="IO19" s="62"/>
      <c r="IP19" s="62"/>
      <c r="IQ19" s="62"/>
      <c r="IR19" s="62"/>
      <c r="IS19" s="62"/>
      <c r="IT19" s="62"/>
      <c r="IU19" s="62"/>
      <c r="IV19" s="62"/>
    </row>
    <row r="20" spans="1:256" s="33" customFormat="1" ht="47.25" customHeight="1">
      <c r="A20" s="64">
        <v>21002</v>
      </c>
      <c r="B20" s="65" t="s">
        <v>121</v>
      </c>
      <c r="C20" s="66">
        <v>639.8</v>
      </c>
      <c r="D20" s="66">
        <v>239.8</v>
      </c>
      <c r="E20" s="67">
        <v>400</v>
      </c>
      <c r="F20" s="42"/>
      <c r="G20" s="42"/>
      <c r="H20" s="42"/>
      <c r="IO20" s="62"/>
      <c r="IP20" s="62"/>
      <c r="IQ20" s="62"/>
      <c r="IR20" s="62"/>
      <c r="IS20" s="62"/>
      <c r="IT20" s="62"/>
      <c r="IU20" s="62"/>
      <c r="IV20" s="62"/>
    </row>
    <row r="21" spans="1:256" s="33" customFormat="1" ht="47.25" customHeight="1">
      <c r="A21" s="64">
        <v>2100202</v>
      </c>
      <c r="B21" s="65" t="s">
        <v>122</v>
      </c>
      <c r="C21" s="66">
        <v>514.8</v>
      </c>
      <c r="D21" s="42">
        <v>114.8</v>
      </c>
      <c r="E21" s="67">
        <v>400</v>
      </c>
      <c r="F21" s="42"/>
      <c r="G21" s="42"/>
      <c r="H21" s="42"/>
      <c r="IO21" s="62"/>
      <c r="IP21" s="62"/>
      <c r="IQ21" s="62"/>
      <c r="IR21" s="62"/>
      <c r="IS21" s="62"/>
      <c r="IT21" s="62"/>
      <c r="IU21" s="62"/>
      <c r="IV21" s="62"/>
    </row>
    <row r="22" spans="1:256" s="33" customFormat="1" ht="47.25" customHeight="1">
      <c r="A22" s="64">
        <v>2100206</v>
      </c>
      <c r="B22" s="65" t="s">
        <v>123</v>
      </c>
      <c r="C22" s="66">
        <v>97.7</v>
      </c>
      <c r="D22" s="42">
        <v>97.7</v>
      </c>
      <c r="E22" s="67"/>
      <c r="F22" s="42"/>
      <c r="G22" s="42"/>
      <c r="H22" s="42"/>
      <c r="IO22" s="62"/>
      <c r="IP22" s="62"/>
      <c r="IQ22" s="62"/>
      <c r="IR22" s="62"/>
      <c r="IS22" s="62"/>
      <c r="IT22" s="62"/>
      <c r="IU22" s="62"/>
      <c r="IV22" s="62"/>
    </row>
    <row r="23" spans="1:256" s="33" customFormat="1" ht="47.25" customHeight="1">
      <c r="A23" s="64">
        <v>2100208</v>
      </c>
      <c r="B23" s="65" t="s">
        <v>124</v>
      </c>
      <c r="C23" s="66">
        <v>27.3</v>
      </c>
      <c r="D23" s="42">
        <v>27.3</v>
      </c>
      <c r="E23" s="67"/>
      <c r="F23" s="42"/>
      <c r="G23" s="42"/>
      <c r="H23" s="42"/>
      <c r="IO23" s="62"/>
      <c r="IP23" s="62"/>
      <c r="IQ23" s="62"/>
      <c r="IR23" s="62"/>
      <c r="IS23" s="62"/>
      <c r="IT23" s="62"/>
      <c r="IU23" s="62"/>
      <c r="IV23" s="62"/>
    </row>
    <row r="24" spans="1:256" s="33" customFormat="1" ht="47.25" customHeight="1">
      <c r="A24" s="64">
        <v>21003</v>
      </c>
      <c r="B24" s="65" t="s">
        <v>125</v>
      </c>
      <c r="C24" s="66">
        <v>2247.9</v>
      </c>
      <c r="D24" s="66">
        <v>2216.9</v>
      </c>
      <c r="E24" s="67">
        <v>31</v>
      </c>
      <c r="F24" s="42"/>
      <c r="G24" s="42"/>
      <c r="H24" s="42"/>
      <c r="IO24" s="62"/>
      <c r="IP24" s="62"/>
      <c r="IQ24" s="62"/>
      <c r="IR24" s="62"/>
      <c r="IS24" s="62"/>
      <c r="IT24" s="62"/>
      <c r="IU24" s="62"/>
      <c r="IV24" s="62"/>
    </row>
    <row r="25" spans="1:256" s="33" customFormat="1" ht="47.25" customHeight="1">
      <c r="A25" s="64">
        <v>2100301</v>
      </c>
      <c r="B25" s="65" t="s">
        <v>126</v>
      </c>
      <c r="C25" s="66">
        <v>2247.9</v>
      </c>
      <c r="D25" s="42">
        <v>2216.9</v>
      </c>
      <c r="E25" s="67">
        <v>31</v>
      </c>
      <c r="F25" s="42"/>
      <c r="G25" s="42"/>
      <c r="H25" s="42"/>
      <c r="IO25" s="62"/>
      <c r="IP25" s="62"/>
      <c r="IQ25" s="62"/>
      <c r="IR25" s="62"/>
      <c r="IS25" s="62"/>
      <c r="IT25" s="62"/>
      <c r="IU25" s="62"/>
      <c r="IV25" s="62"/>
    </row>
    <row r="26" spans="1:256" s="33" customFormat="1" ht="47.25" customHeight="1">
      <c r="A26" s="64" t="s">
        <v>127</v>
      </c>
      <c r="B26" s="65" t="s">
        <v>128</v>
      </c>
      <c r="C26" s="66">
        <v>10274.5</v>
      </c>
      <c r="D26" s="66">
        <v>2838</v>
      </c>
      <c r="E26" s="67">
        <v>7436.5</v>
      </c>
      <c r="F26" s="42"/>
      <c r="G26" s="42"/>
      <c r="H26" s="42"/>
      <c r="IO26" s="62"/>
      <c r="IP26" s="62"/>
      <c r="IQ26" s="62"/>
      <c r="IR26" s="62"/>
      <c r="IS26" s="62"/>
      <c r="IT26" s="62"/>
      <c r="IU26" s="62"/>
      <c r="IV26" s="62"/>
    </row>
    <row r="27" spans="1:256" s="33" customFormat="1" ht="47.25" customHeight="1">
      <c r="A27" s="64" t="s">
        <v>129</v>
      </c>
      <c r="B27" s="65" t="s">
        <v>130</v>
      </c>
      <c r="C27" s="66">
        <v>1459.2</v>
      </c>
      <c r="D27" s="42">
        <v>1270.9</v>
      </c>
      <c r="E27" s="67">
        <v>188.3</v>
      </c>
      <c r="F27" s="42"/>
      <c r="G27" s="42"/>
      <c r="H27" s="42"/>
      <c r="IO27" s="62"/>
      <c r="IP27" s="62"/>
      <c r="IQ27" s="62"/>
      <c r="IR27" s="62"/>
      <c r="IS27" s="62"/>
      <c r="IT27" s="62"/>
      <c r="IU27" s="62"/>
      <c r="IV27" s="62"/>
    </row>
    <row r="28" spans="1:256" s="33" customFormat="1" ht="47.25" customHeight="1">
      <c r="A28" s="64" t="s">
        <v>131</v>
      </c>
      <c r="B28" s="65" t="s">
        <v>132</v>
      </c>
      <c r="C28" s="66">
        <v>971</v>
      </c>
      <c r="D28" s="42">
        <v>910</v>
      </c>
      <c r="E28" s="67">
        <v>61</v>
      </c>
      <c r="F28" s="42"/>
      <c r="G28" s="42"/>
      <c r="H28" s="42"/>
      <c r="IO28" s="62"/>
      <c r="IP28" s="62"/>
      <c r="IQ28" s="62"/>
      <c r="IR28" s="62"/>
      <c r="IS28" s="62"/>
      <c r="IT28" s="62"/>
      <c r="IU28" s="62"/>
      <c r="IV28" s="62"/>
    </row>
    <row r="29" spans="1:256" s="33" customFormat="1" ht="47.25" customHeight="1">
      <c r="A29" s="64" t="s">
        <v>133</v>
      </c>
      <c r="B29" s="65" t="s">
        <v>134</v>
      </c>
      <c r="C29" s="66">
        <v>699.1</v>
      </c>
      <c r="D29" s="42">
        <v>657.1</v>
      </c>
      <c r="E29" s="67">
        <v>42</v>
      </c>
      <c r="F29" s="42"/>
      <c r="G29" s="42"/>
      <c r="H29" s="42"/>
      <c r="IO29" s="62"/>
      <c r="IP29" s="62"/>
      <c r="IQ29" s="62"/>
      <c r="IR29" s="62"/>
      <c r="IS29" s="62"/>
      <c r="IT29" s="62"/>
      <c r="IU29" s="62"/>
      <c r="IV29" s="62"/>
    </row>
    <row r="30" spans="1:256" s="33" customFormat="1" ht="47.25" customHeight="1">
      <c r="A30" s="64">
        <v>2100407</v>
      </c>
      <c r="B30" s="65" t="s">
        <v>135</v>
      </c>
      <c r="C30" s="66">
        <v>700</v>
      </c>
      <c r="D30" s="42">
        <v>0</v>
      </c>
      <c r="E30" s="67">
        <v>700</v>
      </c>
      <c r="F30" s="42"/>
      <c r="G30" s="42"/>
      <c r="H30" s="42"/>
      <c r="IO30" s="62"/>
      <c r="IP30" s="62"/>
      <c r="IQ30" s="62"/>
      <c r="IR30" s="62"/>
      <c r="IS30" s="62"/>
      <c r="IT30" s="62"/>
      <c r="IU30" s="62"/>
      <c r="IV30" s="62"/>
    </row>
    <row r="31" spans="1:256" s="33" customFormat="1" ht="47.25" customHeight="1">
      <c r="A31" s="64">
        <v>2100408</v>
      </c>
      <c r="B31" s="65" t="s">
        <v>136</v>
      </c>
      <c r="C31" s="66">
        <v>2404.7</v>
      </c>
      <c r="D31" s="42">
        <v>0</v>
      </c>
      <c r="E31" s="67">
        <v>2404.7</v>
      </c>
      <c r="F31" s="42"/>
      <c r="G31" s="42"/>
      <c r="H31" s="42"/>
      <c r="IO31" s="62"/>
      <c r="IP31" s="62"/>
      <c r="IQ31" s="62"/>
      <c r="IR31" s="62"/>
      <c r="IS31" s="62"/>
      <c r="IT31" s="62"/>
      <c r="IU31" s="62"/>
      <c r="IV31" s="62"/>
    </row>
    <row r="32" spans="1:256" s="33" customFormat="1" ht="47.25" customHeight="1">
      <c r="A32" s="64">
        <v>2100409</v>
      </c>
      <c r="B32" s="65" t="s">
        <v>137</v>
      </c>
      <c r="C32" s="66">
        <v>40.5</v>
      </c>
      <c r="D32" s="42">
        <v>0</v>
      </c>
      <c r="E32" s="67">
        <v>40.5</v>
      </c>
      <c r="F32" s="42"/>
      <c r="G32" s="42"/>
      <c r="H32" s="42"/>
      <c r="IO32" s="62"/>
      <c r="IP32" s="62"/>
      <c r="IQ32" s="62"/>
      <c r="IR32" s="62"/>
      <c r="IS32" s="62"/>
      <c r="IT32" s="62"/>
      <c r="IU32" s="62"/>
      <c r="IV32" s="62"/>
    </row>
    <row r="33" spans="1:256" s="33" customFormat="1" ht="47.25" customHeight="1">
      <c r="A33" s="64">
        <v>2100499</v>
      </c>
      <c r="B33" s="65" t="s">
        <v>138</v>
      </c>
      <c r="C33" s="66">
        <v>4000</v>
      </c>
      <c r="D33" s="42">
        <v>0</v>
      </c>
      <c r="E33" s="67">
        <v>4000</v>
      </c>
      <c r="F33" s="42"/>
      <c r="G33" s="42"/>
      <c r="H33" s="42"/>
      <c r="IO33" s="62"/>
      <c r="IP33" s="62"/>
      <c r="IQ33" s="62"/>
      <c r="IR33" s="62"/>
      <c r="IS33" s="62"/>
      <c r="IT33" s="62"/>
      <c r="IU33" s="62"/>
      <c r="IV33" s="62"/>
    </row>
    <row r="34" spans="1:256" s="33" customFormat="1" ht="47.25" customHeight="1">
      <c r="A34" s="64">
        <v>21007</v>
      </c>
      <c r="B34" s="65" t="s">
        <v>139</v>
      </c>
      <c r="C34" s="66">
        <v>1564.4</v>
      </c>
      <c r="D34" s="66">
        <v>0</v>
      </c>
      <c r="E34" s="67">
        <v>1564.4</v>
      </c>
      <c r="F34" s="42"/>
      <c r="G34" s="42"/>
      <c r="H34" s="42"/>
      <c r="IO34" s="62"/>
      <c r="IP34" s="62"/>
      <c r="IQ34" s="62"/>
      <c r="IR34" s="62"/>
      <c r="IS34" s="62"/>
      <c r="IT34" s="62"/>
      <c r="IU34" s="62"/>
      <c r="IV34" s="62"/>
    </row>
    <row r="35" spans="1:256" s="33" customFormat="1" ht="47.25" customHeight="1">
      <c r="A35" s="64">
        <v>2100717</v>
      </c>
      <c r="B35" s="65" t="s">
        <v>140</v>
      </c>
      <c r="C35" s="66">
        <v>1564.4</v>
      </c>
      <c r="D35" s="42">
        <v>0</v>
      </c>
      <c r="E35" s="67">
        <v>1564.4</v>
      </c>
      <c r="F35" s="42"/>
      <c r="G35" s="42"/>
      <c r="H35" s="42"/>
      <c r="IO35" s="62"/>
      <c r="IP35" s="62"/>
      <c r="IQ35" s="62"/>
      <c r="IR35" s="62"/>
      <c r="IS35" s="62"/>
      <c r="IT35" s="62"/>
      <c r="IU35" s="62"/>
      <c r="IV35" s="62"/>
    </row>
    <row r="36" spans="1:256" s="33" customFormat="1" ht="47.25" customHeight="1">
      <c r="A36" s="64" t="s">
        <v>141</v>
      </c>
      <c r="B36" s="65" t="s">
        <v>142</v>
      </c>
      <c r="C36" s="66">
        <v>1826.2</v>
      </c>
      <c r="D36" s="66">
        <v>626.2</v>
      </c>
      <c r="E36" s="67">
        <v>1200</v>
      </c>
      <c r="F36" s="42"/>
      <c r="G36" s="42"/>
      <c r="H36" s="42"/>
      <c r="IO36" s="62"/>
      <c r="IP36" s="62"/>
      <c r="IQ36" s="62"/>
      <c r="IR36" s="62"/>
      <c r="IS36" s="62"/>
      <c r="IT36" s="62"/>
      <c r="IU36" s="62"/>
      <c r="IV36" s="62"/>
    </row>
    <row r="37" spans="1:256" s="33" customFormat="1" ht="47.25" customHeight="1">
      <c r="A37" s="64" t="s">
        <v>143</v>
      </c>
      <c r="B37" s="65" t="s">
        <v>144</v>
      </c>
      <c r="C37" s="66">
        <v>1285</v>
      </c>
      <c r="D37" s="42">
        <v>85</v>
      </c>
      <c r="E37" s="67">
        <v>1200</v>
      </c>
      <c r="F37" s="42"/>
      <c r="G37" s="42"/>
      <c r="H37" s="42"/>
      <c r="IO37" s="62"/>
      <c r="IP37" s="62"/>
      <c r="IQ37" s="62"/>
      <c r="IR37" s="62"/>
      <c r="IS37" s="62"/>
      <c r="IT37" s="62"/>
      <c r="IU37" s="62"/>
      <c r="IV37" s="62"/>
    </row>
    <row r="38" spans="1:256" s="33" customFormat="1" ht="47.25" customHeight="1">
      <c r="A38" s="64" t="s">
        <v>145</v>
      </c>
      <c r="B38" s="65" t="s">
        <v>146</v>
      </c>
      <c r="C38" s="66">
        <v>288.8</v>
      </c>
      <c r="D38" s="42">
        <v>288.8</v>
      </c>
      <c r="E38" s="67"/>
      <c r="F38" s="42"/>
      <c r="G38" s="42"/>
      <c r="H38" s="42"/>
      <c r="IO38" s="62"/>
      <c r="IP38" s="62"/>
      <c r="IQ38" s="62"/>
      <c r="IR38" s="62"/>
      <c r="IS38" s="62"/>
      <c r="IT38" s="62"/>
      <c r="IU38" s="62"/>
      <c r="IV38" s="62"/>
    </row>
    <row r="39" spans="1:256" s="33" customFormat="1" ht="47.25" customHeight="1">
      <c r="A39" s="64" t="s">
        <v>147</v>
      </c>
      <c r="B39" s="65" t="s">
        <v>148</v>
      </c>
      <c r="C39" s="66">
        <v>32.4</v>
      </c>
      <c r="D39" s="42">
        <v>32.4</v>
      </c>
      <c r="E39" s="67"/>
      <c r="F39" s="42"/>
      <c r="G39" s="42"/>
      <c r="H39" s="42"/>
      <c r="IO39" s="62"/>
      <c r="IP39" s="62"/>
      <c r="IQ39" s="62"/>
      <c r="IR39" s="62"/>
      <c r="IS39" s="62"/>
      <c r="IT39" s="62"/>
      <c r="IU39" s="62"/>
      <c r="IV39" s="62"/>
    </row>
    <row r="40" spans="1:256" s="33" customFormat="1" ht="47.25" customHeight="1">
      <c r="A40" s="64" t="s">
        <v>149</v>
      </c>
      <c r="B40" s="65" t="s">
        <v>150</v>
      </c>
      <c r="C40" s="66">
        <v>220</v>
      </c>
      <c r="D40" s="42">
        <v>220</v>
      </c>
      <c r="E40" s="67"/>
      <c r="F40" s="42"/>
      <c r="G40" s="42"/>
      <c r="H40" s="42"/>
      <c r="IO40" s="62"/>
      <c r="IP40" s="62"/>
      <c r="IQ40" s="62"/>
      <c r="IR40" s="62"/>
      <c r="IS40" s="62"/>
      <c r="IT40" s="62"/>
      <c r="IU40" s="62"/>
      <c r="IV40" s="62"/>
    </row>
    <row r="41" spans="1:256" s="33" customFormat="1" ht="47.25" customHeight="1">
      <c r="A41" s="64">
        <v>232</v>
      </c>
      <c r="B41" s="65" t="s">
        <v>151</v>
      </c>
      <c r="C41" s="66">
        <v>214</v>
      </c>
      <c r="D41" s="66">
        <v>0</v>
      </c>
      <c r="E41" s="67">
        <v>214</v>
      </c>
      <c r="F41" s="42"/>
      <c r="G41" s="42"/>
      <c r="H41" s="42"/>
      <c r="IO41" s="62"/>
      <c r="IP41" s="62"/>
      <c r="IQ41" s="62"/>
      <c r="IR41" s="62"/>
      <c r="IS41" s="62"/>
      <c r="IT41" s="62"/>
      <c r="IU41" s="62"/>
      <c r="IV41" s="62"/>
    </row>
    <row r="42" spans="1:256" s="33" customFormat="1" ht="47.25" customHeight="1">
      <c r="A42" s="64">
        <v>23203</v>
      </c>
      <c r="B42" s="65" t="s">
        <v>152</v>
      </c>
      <c r="C42" s="66">
        <v>74.2</v>
      </c>
      <c r="D42" s="66">
        <v>0</v>
      </c>
      <c r="E42" s="67">
        <v>74.2</v>
      </c>
      <c r="F42" s="42"/>
      <c r="G42" s="42"/>
      <c r="H42" s="42"/>
      <c r="IO42" s="62"/>
      <c r="IP42" s="62"/>
      <c r="IQ42" s="62"/>
      <c r="IR42" s="62"/>
      <c r="IS42" s="62"/>
      <c r="IT42" s="62"/>
      <c r="IU42" s="62"/>
      <c r="IV42" s="62"/>
    </row>
    <row r="43" spans="1:256" s="33" customFormat="1" ht="47.25" customHeight="1">
      <c r="A43" s="64">
        <v>2320301</v>
      </c>
      <c r="B43" s="65" t="s">
        <v>153</v>
      </c>
      <c r="C43" s="66">
        <v>74.2</v>
      </c>
      <c r="D43" s="42">
        <v>0</v>
      </c>
      <c r="E43" s="67">
        <v>74.2</v>
      </c>
      <c r="F43" s="42"/>
      <c r="G43" s="42"/>
      <c r="H43" s="42"/>
      <c r="IO43" s="62"/>
      <c r="IP43" s="62"/>
      <c r="IQ43" s="62"/>
      <c r="IR43" s="62"/>
      <c r="IS43" s="62"/>
      <c r="IT43" s="62"/>
      <c r="IU43" s="62"/>
      <c r="IV43" s="62"/>
    </row>
    <row r="44" spans="1:256" s="33" customFormat="1" ht="47.25" customHeight="1">
      <c r="A44" s="64">
        <v>23204</v>
      </c>
      <c r="B44" s="65" t="s">
        <v>154</v>
      </c>
      <c r="C44" s="66">
        <v>139.8</v>
      </c>
      <c r="D44" s="66">
        <v>0</v>
      </c>
      <c r="E44" s="67">
        <v>139.8</v>
      </c>
      <c r="F44" s="42"/>
      <c r="G44" s="42"/>
      <c r="H44" s="42"/>
      <c r="IO44" s="62"/>
      <c r="IP44" s="62"/>
      <c r="IQ44" s="62"/>
      <c r="IR44" s="62"/>
      <c r="IS44" s="62"/>
      <c r="IT44" s="62"/>
      <c r="IU44" s="62"/>
      <c r="IV44" s="62"/>
    </row>
    <row r="45" spans="1:256" s="33" customFormat="1" ht="47.25" customHeight="1">
      <c r="A45" s="64">
        <v>2320498</v>
      </c>
      <c r="B45" s="65" t="s">
        <v>155</v>
      </c>
      <c r="C45" s="66">
        <v>139.8</v>
      </c>
      <c r="D45" s="42">
        <v>0</v>
      </c>
      <c r="E45" s="67">
        <v>139.8</v>
      </c>
      <c r="F45" s="42"/>
      <c r="G45" s="42"/>
      <c r="H45" s="42"/>
      <c r="IO45" s="62"/>
      <c r="IP45" s="62"/>
      <c r="IQ45" s="62"/>
      <c r="IR45" s="62"/>
      <c r="IS45" s="62"/>
      <c r="IT45" s="62"/>
      <c r="IU45" s="62"/>
      <c r="IV45" s="62"/>
    </row>
    <row r="46" spans="1:256" s="33" customFormat="1" ht="47.25" customHeight="1">
      <c r="A46" s="64"/>
      <c r="B46" s="71" t="s">
        <v>49</v>
      </c>
      <c r="C46" s="66">
        <f>C7+C11+C15+C41</f>
        <v>19724.379999999997</v>
      </c>
      <c r="D46" s="66">
        <f>D7+D11+D15+D41</f>
        <v>8596.48</v>
      </c>
      <c r="E46" s="66">
        <f>E7+E11+E15+E41</f>
        <v>11127.9</v>
      </c>
      <c r="F46" s="42"/>
      <c r="G46" s="42"/>
      <c r="H46" s="42"/>
      <c r="IO46" s="62"/>
      <c r="IP46" s="62"/>
      <c r="IQ46" s="62"/>
      <c r="IR46" s="62"/>
      <c r="IS46" s="62"/>
      <c r="IT46" s="62"/>
      <c r="IU46" s="62"/>
      <c r="IV46" s="62"/>
    </row>
    <row r="47" ht="27.75" customHeight="1">
      <c r="A47" s="61" t="s">
        <v>156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D12" sqref="D12"/>
    </sheetView>
  </sheetViews>
  <sheetFormatPr defaultColWidth="6.66015625" defaultRowHeight="18" customHeight="1"/>
  <cols>
    <col min="1" max="1" width="50.66015625" style="62" customWidth="1"/>
    <col min="2" max="2" width="17.66015625" style="62" customWidth="1"/>
    <col min="3" max="3" width="50.66015625" style="62" customWidth="1"/>
    <col min="4" max="4" width="17.66015625" style="62" customWidth="1"/>
    <col min="5" max="157" width="9" style="62" customWidth="1"/>
    <col min="158" max="250" width="9.16015625" style="62" customWidth="1"/>
    <col min="251" max="16384" width="6.66015625" style="62" customWidth="1"/>
  </cols>
  <sheetData>
    <row r="1" ht="24" customHeight="1">
      <c r="A1" s="34" t="s">
        <v>157</v>
      </c>
    </row>
    <row r="2" spans="1:250" ht="42" customHeight="1">
      <c r="A2" s="35" t="s">
        <v>158</v>
      </c>
      <c r="B2" s="35"/>
      <c r="C2" s="35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</row>
    <row r="3" spans="1:250" ht="24" customHeight="1">
      <c r="A3" s="31"/>
      <c r="B3" s="31"/>
      <c r="C3" s="31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</row>
    <row r="4" spans="1:250" ht="36.75" customHeight="1">
      <c r="A4" s="36" t="s">
        <v>3</v>
      </c>
      <c r="B4" s="36"/>
      <c r="C4" s="36" t="s">
        <v>4</v>
      </c>
      <c r="D4" s="3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36.75" customHeight="1">
      <c r="A5" s="36" t="s">
        <v>5</v>
      </c>
      <c r="B5" s="77" t="s">
        <v>6</v>
      </c>
      <c r="C5" s="36" t="s">
        <v>5</v>
      </c>
      <c r="D5" s="77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30" customHeight="1">
      <c r="A6" s="46" t="s">
        <v>159</v>
      </c>
      <c r="B6" s="78">
        <v>19724.4</v>
      </c>
      <c r="C6" s="79" t="s">
        <v>8</v>
      </c>
      <c r="D6" s="42">
        <v>26.38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30" customHeight="1">
      <c r="A7" s="46" t="s">
        <v>160</v>
      </c>
      <c r="B7" s="78">
        <v>19724.4</v>
      </c>
      <c r="C7" s="79" t="s">
        <v>10</v>
      </c>
      <c r="D7" s="42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30" customHeight="1">
      <c r="A8" s="46" t="s">
        <v>161</v>
      </c>
      <c r="B8" s="42"/>
      <c r="C8" s="79" t="s">
        <v>12</v>
      </c>
      <c r="D8" s="42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30" customHeight="1">
      <c r="A9" s="46" t="s">
        <v>162</v>
      </c>
      <c r="B9" s="42"/>
      <c r="C9" s="79" t="s">
        <v>14</v>
      </c>
      <c r="D9" s="42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30" customHeight="1">
      <c r="A10" s="46" t="s">
        <v>163</v>
      </c>
      <c r="B10" s="42"/>
      <c r="C10" s="79" t="s">
        <v>16</v>
      </c>
      <c r="D10" s="42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30" customHeight="1">
      <c r="A11" s="46" t="s">
        <v>160</v>
      </c>
      <c r="B11" s="42"/>
      <c r="C11" s="80" t="s">
        <v>18</v>
      </c>
      <c r="D11" s="42">
        <v>1585.9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30" customHeight="1">
      <c r="A12" s="46" t="s">
        <v>161</v>
      </c>
      <c r="B12" s="42"/>
      <c r="C12" s="79" t="s">
        <v>20</v>
      </c>
      <c r="D12" s="42">
        <v>17898.02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30" customHeight="1">
      <c r="A13" s="46" t="s">
        <v>162</v>
      </c>
      <c r="B13" s="81"/>
      <c r="C13" s="79" t="s">
        <v>22</v>
      </c>
      <c r="D13" s="42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30" customHeight="1">
      <c r="A14" s="63"/>
      <c r="B14" s="81"/>
      <c r="C14" s="79" t="s">
        <v>24</v>
      </c>
      <c r="D14" s="42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30" customHeight="1">
      <c r="A15" s="82"/>
      <c r="B15" s="81"/>
      <c r="C15" s="79" t="s">
        <v>25</v>
      </c>
      <c r="D15" s="42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30" customHeight="1">
      <c r="A16" s="46"/>
      <c r="B16" s="81"/>
      <c r="C16" s="79" t="s">
        <v>26</v>
      </c>
      <c r="D16" s="42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30" customHeight="1">
      <c r="A17" s="46"/>
      <c r="B17" s="81"/>
      <c r="C17" s="79" t="s">
        <v>27</v>
      </c>
      <c r="D17" s="42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30" customHeight="1">
      <c r="A18" s="46"/>
      <c r="B18" s="42"/>
      <c r="C18" s="79" t="s">
        <v>28</v>
      </c>
      <c r="D18" s="42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</row>
    <row r="19" spans="1:250" ht="30" customHeight="1">
      <c r="A19" s="46"/>
      <c r="B19" s="42"/>
      <c r="C19" s="79" t="s">
        <v>29</v>
      </c>
      <c r="D19" s="42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</row>
    <row r="20" spans="1:250" ht="30" customHeight="1">
      <c r="A20" s="46"/>
      <c r="B20" s="42"/>
      <c r="C20" s="79" t="s">
        <v>30</v>
      </c>
      <c r="D20" s="83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</row>
    <row r="21" spans="1:250" ht="30" customHeight="1">
      <c r="A21" s="46"/>
      <c r="B21" s="42"/>
      <c r="C21" s="79" t="s">
        <v>31</v>
      </c>
      <c r="D21" s="83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</row>
    <row r="22" spans="1:250" ht="30" customHeight="1">
      <c r="A22" s="46"/>
      <c r="B22" s="42"/>
      <c r="C22" s="84" t="s">
        <v>32</v>
      </c>
      <c r="D22" s="42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</row>
    <row r="23" spans="1:250" ht="30" customHeight="1">
      <c r="A23" s="46"/>
      <c r="B23" s="42"/>
      <c r="C23" s="84" t="s">
        <v>33</v>
      </c>
      <c r="D23" s="8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</row>
    <row r="24" spans="1:250" ht="30.75" customHeight="1">
      <c r="A24" s="46"/>
      <c r="B24" s="42"/>
      <c r="C24" s="84" t="s">
        <v>34</v>
      </c>
      <c r="D24" s="8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</row>
    <row r="25" spans="1:250" ht="30.75" customHeight="1">
      <c r="A25" s="46"/>
      <c r="B25" s="42"/>
      <c r="C25" s="84" t="s">
        <v>35</v>
      </c>
      <c r="D25" s="8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</row>
    <row r="26" spans="1:250" ht="30.75" customHeight="1">
      <c r="A26" s="46"/>
      <c r="B26" s="42"/>
      <c r="C26" s="84" t="s">
        <v>36</v>
      </c>
      <c r="D26" s="85">
        <v>214.05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</row>
    <row r="27" spans="1:250" ht="30.75" customHeight="1">
      <c r="A27" s="46"/>
      <c r="B27" s="42"/>
      <c r="C27" s="84" t="s">
        <v>37</v>
      </c>
      <c r="D27" s="8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</row>
    <row r="28" spans="1:250" ht="30" customHeight="1">
      <c r="A28" s="46"/>
      <c r="B28" s="42"/>
      <c r="C28" s="46"/>
      <c r="D28" s="42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</row>
    <row r="29" spans="1:250" ht="30" customHeight="1">
      <c r="A29" s="88"/>
      <c r="B29" s="42"/>
      <c r="C29" s="46" t="s">
        <v>164</v>
      </c>
      <c r="D29" s="42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</row>
    <row r="30" spans="1:250" ht="30" customHeight="1">
      <c r="A30" s="88"/>
      <c r="B30" s="42"/>
      <c r="C30" s="42"/>
      <c r="D30" s="42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</row>
    <row r="31" spans="1:250" ht="30" customHeight="1">
      <c r="A31" s="63" t="s">
        <v>42</v>
      </c>
      <c r="B31" s="78">
        <v>19724.4</v>
      </c>
      <c r="C31" s="63" t="s">
        <v>43</v>
      </c>
      <c r="D31" s="78">
        <v>19724.4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</row>
    <row r="32" spans="1:250" ht="27" customHeight="1">
      <c r="A32" s="61"/>
      <c r="B32" s="89"/>
      <c r="C32" s="90"/>
      <c r="D32" s="91">
        <v>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</row>
    <row r="33" spans="1:250" ht="27.75" customHeight="1">
      <c r="A33" s="92"/>
      <c r="B33" s="93"/>
      <c r="C33" s="92"/>
      <c r="D33" s="93"/>
      <c r="E33" s="92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</row>
    <row r="34" spans="1:250" ht="27.75" customHeight="1">
      <c r="A34" s="94"/>
      <c r="B34" s="95"/>
      <c r="C34" s="95"/>
      <c r="D34" s="95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</row>
    <row r="35" spans="1:250" ht="27.75" customHeight="1">
      <c r="A35" s="95"/>
      <c r="B35" s="95"/>
      <c r="C35" s="95"/>
      <c r="D35" s="95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</row>
    <row r="36" spans="1:250" ht="27.75" customHeight="1">
      <c r="A36" s="95"/>
      <c r="B36" s="95"/>
      <c r="C36" s="95"/>
      <c r="D36" s="95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</row>
    <row r="37" spans="1:250" ht="27.75" customHeight="1">
      <c r="A37" s="95"/>
      <c r="B37" s="95"/>
      <c r="C37" s="95"/>
      <c r="D37" s="95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46"/>
  <sheetViews>
    <sheetView showGridLines="0" showZeros="0" view="pageBreakPreview" zoomScale="70" zoomScaleNormal="115" zoomScaleSheetLayoutView="70" workbookViewId="0" topLeftCell="A1">
      <selection activeCell="G45" sqref="G45"/>
    </sheetView>
  </sheetViews>
  <sheetFormatPr defaultColWidth="9.16015625" defaultRowHeight="27.75" customHeight="1"/>
  <cols>
    <col min="1" max="1" width="16.83203125" style="33" customWidth="1"/>
    <col min="2" max="2" width="29.5" style="33" customWidth="1"/>
    <col min="3" max="6" width="15.5" style="33" customWidth="1"/>
    <col min="7" max="7" width="19.83203125" style="33" customWidth="1"/>
    <col min="8" max="245" width="7.66015625" style="33" customWidth="1"/>
    <col min="246" max="16384" width="9.16015625" style="62" customWidth="1"/>
  </cols>
  <sheetData>
    <row r="1" spans="1:3" ht="27.75" customHeight="1">
      <c r="A1" s="34" t="s">
        <v>165</v>
      </c>
      <c r="B1" s="34"/>
      <c r="C1" s="34"/>
    </row>
    <row r="2" spans="1:7" s="30" customFormat="1" ht="34.5" customHeight="1">
      <c r="A2" s="35" t="s">
        <v>166</v>
      </c>
      <c r="B2" s="35"/>
      <c r="C2" s="35"/>
      <c r="D2" s="35"/>
      <c r="E2" s="35"/>
      <c r="F2" s="35"/>
      <c r="G2" s="35"/>
    </row>
    <row r="3" s="31" customFormat="1" ht="30.75" customHeight="1">
      <c r="G3" s="31" t="s">
        <v>2</v>
      </c>
    </row>
    <row r="4" spans="1:245" s="32" customFormat="1" ht="39.75" customHeight="1">
      <c r="A4" s="36" t="s">
        <v>93</v>
      </c>
      <c r="B4" s="36" t="s">
        <v>94</v>
      </c>
      <c r="C4" s="36" t="s">
        <v>49</v>
      </c>
      <c r="D4" s="37" t="s">
        <v>96</v>
      </c>
      <c r="E4" s="37"/>
      <c r="F4" s="37"/>
      <c r="G4" s="63" t="s">
        <v>97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s="32" customFormat="1" ht="39.75" customHeight="1">
      <c r="A5" s="36"/>
      <c r="B5" s="36"/>
      <c r="C5" s="36"/>
      <c r="D5" s="36" t="s">
        <v>167</v>
      </c>
      <c r="E5" s="36" t="s">
        <v>168</v>
      </c>
      <c r="F5" s="36" t="s">
        <v>169</v>
      </c>
      <c r="G5" s="6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7" ht="34.5" customHeight="1">
      <c r="A6" s="64" t="s">
        <v>101</v>
      </c>
      <c r="B6" s="65" t="s">
        <v>102</v>
      </c>
      <c r="C6" s="66">
        <f>C7</f>
        <v>26.38</v>
      </c>
      <c r="D6" s="66">
        <f>D7</f>
        <v>21.38</v>
      </c>
      <c r="E6" s="66">
        <f>E7</f>
        <v>0</v>
      </c>
      <c r="F6" s="66">
        <f>F7</f>
        <v>21.38</v>
      </c>
      <c r="G6" s="66">
        <f>G7</f>
        <v>5</v>
      </c>
    </row>
    <row r="7" spans="1:7" ht="34.5" customHeight="1">
      <c r="A7" s="64">
        <v>20101</v>
      </c>
      <c r="B7" s="65" t="s">
        <v>103</v>
      </c>
      <c r="C7" s="66">
        <f>C8+C9</f>
        <v>26.38</v>
      </c>
      <c r="D7" s="66">
        <f>D8+D9</f>
        <v>21.38</v>
      </c>
      <c r="E7" s="66">
        <f>E8+E9</f>
        <v>0</v>
      </c>
      <c r="F7" s="66">
        <f>F8+F9</f>
        <v>21.38</v>
      </c>
      <c r="G7" s="66">
        <f>G8+G9</f>
        <v>5</v>
      </c>
    </row>
    <row r="8" spans="1:7" ht="34.5" customHeight="1">
      <c r="A8" s="64">
        <v>2010101</v>
      </c>
      <c r="B8" s="65" t="s">
        <v>104</v>
      </c>
      <c r="C8" s="66">
        <f aca="true" t="shared" si="0" ref="C8:C44">D8+G8</f>
        <v>21.38</v>
      </c>
      <c r="D8" s="42">
        <f aca="true" t="shared" si="1" ref="D8:D44">E8+F8</f>
        <v>21.38</v>
      </c>
      <c r="E8" s="42"/>
      <c r="F8" s="42">
        <v>21.38</v>
      </c>
      <c r="G8" s="67"/>
    </row>
    <row r="9" spans="1:7" ht="34.5" customHeight="1">
      <c r="A9" s="64">
        <v>2011105</v>
      </c>
      <c r="B9" s="65" t="s">
        <v>105</v>
      </c>
      <c r="C9" s="66">
        <f t="shared" si="0"/>
        <v>5</v>
      </c>
      <c r="D9" s="42">
        <f t="shared" si="1"/>
        <v>0</v>
      </c>
      <c r="E9" s="42"/>
      <c r="F9" s="42"/>
      <c r="G9" s="67">
        <v>5</v>
      </c>
    </row>
    <row r="10" spans="1:7" ht="34.5" customHeight="1">
      <c r="A10" s="64" t="s">
        <v>106</v>
      </c>
      <c r="B10" s="65" t="s">
        <v>107</v>
      </c>
      <c r="C10" s="66">
        <f>C11</f>
        <v>1585.9</v>
      </c>
      <c r="D10" s="66">
        <f>D11</f>
        <v>1585.9</v>
      </c>
      <c r="E10" s="66">
        <f>E11</f>
        <v>1585.9</v>
      </c>
      <c r="F10" s="42"/>
      <c r="G10" s="67"/>
    </row>
    <row r="11" spans="1:7" ht="34.5" customHeight="1">
      <c r="A11" s="64" t="s">
        <v>108</v>
      </c>
      <c r="B11" s="65" t="s">
        <v>109</v>
      </c>
      <c r="C11" s="66">
        <f>C12+C13</f>
        <v>1585.9</v>
      </c>
      <c r="D11" s="66">
        <f>D12+D13</f>
        <v>1585.9</v>
      </c>
      <c r="E11" s="66">
        <f>E12+E13</f>
        <v>1585.9</v>
      </c>
      <c r="F11" s="66">
        <f>F12+F13</f>
        <v>0</v>
      </c>
      <c r="G11" s="66">
        <f>G12+G13</f>
        <v>0</v>
      </c>
    </row>
    <row r="12" spans="1:7" ht="34.5" customHeight="1">
      <c r="A12" s="64" t="s">
        <v>110</v>
      </c>
      <c r="B12" s="65" t="s">
        <v>111</v>
      </c>
      <c r="C12" s="66">
        <f t="shared" si="0"/>
        <v>1302.4</v>
      </c>
      <c r="D12" s="42">
        <f t="shared" si="1"/>
        <v>1302.4</v>
      </c>
      <c r="E12" s="42">
        <v>1302.4</v>
      </c>
      <c r="F12" s="42"/>
      <c r="G12" s="67"/>
    </row>
    <row r="13" spans="1:7" ht="34.5" customHeight="1">
      <c r="A13" s="64" t="s">
        <v>112</v>
      </c>
      <c r="B13" s="65" t="s">
        <v>113</v>
      </c>
      <c r="C13" s="66">
        <f t="shared" si="0"/>
        <v>283.5</v>
      </c>
      <c r="D13" s="42">
        <f t="shared" si="1"/>
        <v>283.5</v>
      </c>
      <c r="E13" s="42">
        <v>283.5</v>
      </c>
      <c r="F13" s="42"/>
      <c r="G13" s="67"/>
    </row>
    <row r="14" spans="1:7" ht="34.5" customHeight="1">
      <c r="A14" s="64" t="s">
        <v>114</v>
      </c>
      <c r="B14" s="65" t="s">
        <v>115</v>
      </c>
      <c r="C14" s="66">
        <f>C15+C19+C23+C25+C33+C35</f>
        <v>17898.1</v>
      </c>
      <c r="D14" s="66">
        <f>D15+D19+D23+D25+D33+D35</f>
        <v>6989.2</v>
      </c>
      <c r="E14" s="66">
        <f>E15+E19+E23+E25+E33+E35</f>
        <v>6713</v>
      </c>
      <c r="F14" s="66">
        <f>F15+F19+F23+F25+F33+F35</f>
        <v>276.2</v>
      </c>
      <c r="G14" s="66">
        <f>G15+G19+G23+G25+G33+G35</f>
        <v>10908.9</v>
      </c>
    </row>
    <row r="15" spans="1:7" ht="34.5" customHeight="1">
      <c r="A15" s="64" t="s">
        <v>116</v>
      </c>
      <c r="B15" s="65" t="s">
        <v>117</v>
      </c>
      <c r="C15" s="66">
        <f>C16+C17+C18</f>
        <v>1345.3</v>
      </c>
      <c r="D15" s="66">
        <f>D16+D17+D18</f>
        <v>1068.3</v>
      </c>
      <c r="E15" s="66">
        <f>E16+E17+E18</f>
        <v>1005.1</v>
      </c>
      <c r="F15" s="66">
        <f>F16+F17+F18</f>
        <v>63.2</v>
      </c>
      <c r="G15" s="66">
        <f>G16+G17+G18</f>
        <v>277</v>
      </c>
    </row>
    <row r="16" spans="1:7" ht="27.75" customHeight="1">
      <c r="A16" s="64" t="s">
        <v>118</v>
      </c>
      <c r="B16" s="65" t="s">
        <v>104</v>
      </c>
      <c r="C16" s="66">
        <f t="shared" si="0"/>
        <v>909.2</v>
      </c>
      <c r="D16" s="42">
        <f t="shared" si="1"/>
        <v>909.2</v>
      </c>
      <c r="E16" s="68">
        <v>855.5</v>
      </c>
      <c r="F16" s="68">
        <v>53.7</v>
      </c>
      <c r="G16" s="69"/>
    </row>
    <row r="17" spans="1:7" ht="27.75" customHeight="1">
      <c r="A17" s="64">
        <v>2100103</v>
      </c>
      <c r="B17" s="65" t="s">
        <v>119</v>
      </c>
      <c r="C17" s="66">
        <f t="shared" si="0"/>
        <v>55.9</v>
      </c>
      <c r="D17" s="42">
        <f t="shared" si="1"/>
        <v>0</v>
      </c>
      <c r="E17" s="68"/>
      <c r="F17" s="68"/>
      <c r="G17" s="69">
        <v>55.9</v>
      </c>
    </row>
    <row r="18" spans="1:7" ht="27.75" customHeight="1">
      <c r="A18" s="64">
        <v>2100199</v>
      </c>
      <c r="B18" s="65" t="s">
        <v>120</v>
      </c>
      <c r="C18" s="66">
        <f t="shared" si="0"/>
        <v>380.2</v>
      </c>
      <c r="D18" s="42">
        <f t="shared" si="1"/>
        <v>159.1</v>
      </c>
      <c r="E18" s="68">
        <v>149.6</v>
      </c>
      <c r="F18" s="68">
        <v>9.5</v>
      </c>
      <c r="G18" s="69">
        <v>221.1</v>
      </c>
    </row>
    <row r="19" spans="1:7" ht="27.75" customHeight="1">
      <c r="A19" s="64">
        <v>21002</v>
      </c>
      <c r="B19" s="65" t="s">
        <v>121</v>
      </c>
      <c r="C19" s="66">
        <f>C20+C21+C22</f>
        <v>639.8</v>
      </c>
      <c r="D19" s="66">
        <f>D20+D21+D22</f>
        <v>239.8</v>
      </c>
      <c r="E19" s="66">
        <f>E20+E21+E22</f>
        <v>239.8</v>
      </c>
      <c r="F19" s="66">
        <f>F20+F21+F22</f>
        <v>0</v>
      </c>
      <c r="G19" s="66">
        <f>G20+G21+G22</f>
        <v>400</v>
      </c>
    </row>
    <row r="20" spans="1:7" ht="27.75" customHeight="1">
      <c r="A20" s="64">
        <v>2100202</v>
      </c>
      <c r="B20" s="65" t="s">
        <v>122</v>
      </c>
      <c r="C20" s="66">
        <f t="shared" si="0"/>
        <v>514.8</v>
      </c>
      <c r="D20" s="42">
        <f t="shared" si="1"/>
        <v>114.8</v>
      </c>
      <c r="E20" s="68">
        <v>114.8</v>
      </c>
      <c r="F20" s="68"/>
      <c r="G20" s="69">
        <v>400</v>
      </c>
    </row>
    <row r="21" spans="1:7" ht="27.75" customHeight="1">
      <c r="A21" s="64">
        <v>2100206</v>
      </c>
      <c r="B21" s="65" t="s">
        <v>123</v>
      </c>
      <c r="C21" s="66">
        <f t="shared" si="0"/>
        <v>97.7</v>
      </c>
      <c r="D21" s="42">
        <f t="shared" si="1"/>
        <v>97.7</v>
      </c>
      <c r="E21" s="68">
        <v>97.7</v>
      </c>
      <c r="F21" s="68"/>
      <c r="G21" s="69"/>
    </row>
    <row r="22" spans="1:7" ht="27.75" customHeight="1">
      <c r="A22" s="64">
        <v>2100208</v>
      </c>
      <c r="B22" s="65" t="s">
        <v>124</v>
      </c>
      <c r="C22" s="66">
        <f t="shared" si="0"/>
        <v>27.3</v>
      </c>
      <c r="D22" s="42">
        <f t="shared" si="1"/>
        <v>27.3</v>
      </c>
      <c r="E22" s="68">
        <v>27.3</v>
      </c>
      <c r="F22" s="68"/>
      <c r="G22" s="69"/>
    </row>
    <row r="23" spans="1:7" ht="27.75" customHeight="1">
      <c r="A23" s="64">
        <v>21003</v>
      </c>
      <c r="B23" s="65" t="s">
        <v>125</v>
      </c>
      <c r="C23" s="66">
        <f>C24</f>
        <v>2247.9</v>
      </c>
      <c r="D23" s="66">
        <f>D24</f>
        <v>2216.9</v>
      </c>
      <c r="E23" s="66">
        <f>E24</f>
        <v>2182.6</v>
      </c>
      <c r="F23" s="66">
        <f>F24</f>
        <v>34.3</v>
      </c>
      <c r="G23" s="66">
        <f>G24</f>
        <v>31</v>
      </c>
    </row>
    <row r="24" spans="1:7" ht="27.75" customHeight="1">
      <c r="A24" s="64">
        <v>2100301</v>
      </c>
      <c r="B24" s="65" t="s">
        <v>126</v>
      </c>
      <c r="C24" s="66">
        <f t="shared" si="0"/>
        <v>2247.9</v>
      </c>
      <c r="D24" s="42">
        <f t="shared" si="1"/>
        <v>2216.9</v>
      </c>
      <c r="E24" s="68">
        <v>2182.6</v>
      </c>
      <c r="F24" s="68">
        <v>34.3</v>
      </c>
      <c r="G24" s="69">
        <v>31</v>
      </c>
    </row>
    <row r="25" spans="1:7" ht="27.75" customHeight="1">
      <c r="A25" s="64" t="s">
        <v>127</v>
      </c>
      <c r="B25" s="65" t="s">
        <v>128</v>
      </c>
      <c r="C25" s="66">
        <f>C26+C27+C28+C29+C30+C31+C32</f>
        <v>10274.5</v>
      </c>
      <c r="D25" s="66">
        <f>D26+D27+D28+D29+D30+D31+D32</f>
        <v>2838</v>
      </c>
      <c r="E25" s="66">
        <f>E26+E27+E28+E29+E30+E31+E32</f>
        <v>2659.3</v>
      </c>
      <c r="F25" s="66">
        <f>F26+F27+F28+F29+F30+F31+F32</f>
        <v>178.7</v>
      </c>
      <c r="G25" s="66">
        <f>G26+G27+G28+G29+G30+G31+G32</f>
        <v>7436.5</v>
      </c>
    </row>
    <row r="26" spans="1:7" ht="27.75" customHeight="1">
      <c r="A26" s="64" t="s">
        <v>129</v>
      </c>
      <c r="B26" s="65" t="s">
        <v>130</v>
      </c>
      <c r="C26" s="66">
        <f t="shared" si="0"/>
        <v>1459.2</v>
      </c>
      <c r="D26" s="42">
        <f t="shared" si="1"/>
        <v>1270.9</v>
      </c>
      <c r="E26" s="68">
        <v>1205.5</v>
      </c>
      <c r="F26" s="68">
        <v>65.4</v>
      </c>
      <c r="G26" s="69">
        <v>188.3</v>
      </c>
    </row>
    <row r="27" spans="1:7" ht="27.75" customHeight="1">
      <c r="A27" s="64" t="s">
        <v>131</v>
      </c>
      <c r="B27" s="65" t="s">
        <v>132</v>
      </c>
      <c r="C27" s="66">
        <f t="shared" si="0"/>
        <v>971</v>
      </c>
      <c r="D27" s="42">
        <f t="shared" si="1"/>
        <v>910</v>
      </c>
      <c r="E27" s="68">
        <v>830.7</v>
      </c>
      <c r="F27" s="68">
        <v>79.3</v>
      </c>
      <c r="G27" s="69">
        <v>61</v>
      </c>
    </row>
    <row r="28" spans="1:7" ht="27.75" customHeight="1">
      <c r="A28" s="64" t="s">
        <v>133</v>
      </c>
      <c r="B28" s="65" t="s">
        <v>134</v>
      </c>
      <c r="C28" s="66">
        <f t="shared" si="0"/>
        <v>699.1</v>
      </c>
      <c r="D28" s="42">
        <f t="shared" si="1"/>
        <v>657.1</v>
      </c>
      <c r="E28" s="68">
        <v>623.1</v>
      </c>
      <c r="F28" s="68">
        <v>34</v>
      </c>
      <c r="G28" s="69">
        <v>42</v>
      </c>
    </row>
    <row r="29" spans="1:7" ht="27.75" customHeight="1">
      <c r="A29" s="64">
        <v>2100407</v>
      </c>
      <c r="B29" s="65" t="s">
        <v>135</v>
      </c>
      <c r="C29" s="66">
        <f t="shared" si="0"/>
        <v>700</v>
      </c>
      <c r="D29" s="42">
        <f t="shared" si="1"/>
        <v>0</v>
      </c>
      <c r="E29" s="68"/>
      <c r="F29" s="68"/>
      <c r="G29" s="69">
        <v>700</v>
      </c>
    </row>
    <row r="30" spans="1:7" ht="27.75" customHeight="1">
      <c r="A30" s="64">
        <v>2100408</v>
      </c>
      <c r="B30" s="65" t="s">
        <v>136</v>
      </c>
      <c r="C30" s="66">
        <f t="shared" si="0"/>
        <v>2404.7</v>
      </c>
      <c r="D30" s="42">
        <f t="shared" si="1"/>
        <v>0</v>
      </c>
      <c r="E30" s="68"/>
      <c r="F30" s="68"/>
      <c r="G30" s="69">
        <v>2404.7</v>
      </c>
    </row>
    <row r="31" spans="1:7" ht="27.75" customHeight="1">
      <c r="A31" s="64">
        <v>2100409</v>
      </c>
      <c r="B31" s="65" t="s">
        <v>137</v>
      </c>
      <c r="C31" s="66">
        <f t="shared" si="0"/>
        <v>40.5</v>
      </c>
      <c r="D31" s="42">
        <f t="shared" si="1"/>
        <v>0</v>
      </c>
      <c r="E31" s="68"/>
      <c r="F31" s="68"/>
      <c r="G31" s="69">
        <v>40.5</v>
      </c>
    </row>
    <row r="32" spans="1:7" ht="27.75" customHeight="1">
      <c r="A32" s="64">
        <v>2100499</v>
      </c>
      <c r="B32" s="65" t="s">
        <v>138</v>
      </c>
      <c r="C32" s="66">
        <f t="shared" si="0"/>
        <v>4000</v>
      </c>
      <c r="D32" s="42">
        <f t="shared" si="1"/>
        <v>0</v>
      </c>
      <c r="E32" s="68"/>
      <c r="F32" s="68"/>
      <c r="G32" s="69">
        <v>4000</v>
      </c>
    </row>
    <row r="33" spans="1:7" ht="27.75" customHeight="1">
      <c r="A33" s="64">
        <v>21007</v>
      </c>
      <c r="B33" s="65" t="s">
        <v>139</v>
      </c>
      <c r="C33" s="66">
        <f>C34</f>
        <v>1564.4</v>
      </c>
      <c r="D33" s="66">
        <f>D34</f>
        <v>0</v>
      </c>
      <c r="E33" s="66">
        <f>E34</f>
        <v>0</v>
      </c>
      <c r="F33" s="66">
        <f>F34</f>
        <v>0</v>
      </c>
      <c r="G33" s="66">
        <f>G34</f>
        <v>1564.4</v>
      </c>
    </row>
    <row r="34" spans="1:7" ht="27.75" customHeight="1">
      <c r="A34" s="64">
        <v>2100717</v>
      </c>
      <c r="B34" s="65" t="s">
        <v>140</v>
      </c>
      <c r="C34" s="66">
        <f t="shared" si="0"/>
        <v>1564.4</v>
      </c>
      <c r="D34" s="42">
        <f t="shared" si="1"/>
        <v>0</v>
      </c>
      <c r="E34" s="68"/>
      <c r="F34" s="68"/>
      <c r="G34" s="69">
        <v>1564.4</v>
      </c>
    </row>
    <row r="35" spans="1:7" ht="27.75" customHeight="1">
      <c r="A35" s="64" t="s">
        <v>141</v>
      </c>
      <c r="B35" s="65" t="s">
        <v>142</v>
      </c>
      <c r="C35" s="66">
        <f>C36+C37+C38+C39</f>
        <v>1826.2</v>
      </c>
      <c r="D35" s="66">
        <f>D36+D37+D38+D39</f>
        <v>626.2</v>
      </c>
      <c r="E35" s="66">
        <f>E36+E37+E38+E39</f>
        <v>626.2</v>
      </c>
      <c r="F35" s="66">
        <f>F36+F37+F38+F39</f>
        <v>0</v>
      </c>
      <c r="G35" s="66">
        <f>G36+G37+G38+G39</f>
        <v>1200</v>
      </c>
    </row>
    <row r="36" spans="1:7" ht="27.75" customHeight="1">
      <c r="A36" s="64" t="s">
        <v>143</v>
      </c>
      <c r="B36" s="65" t="s">
        <v>144</v>
      </c>
      <c r="C36" s="66">
        <f t="shared" si="0"/>
        <v>1285</v>
      </c>
      <c r="D36" s="42">
        <f t="shared" si="1"/>
        <v>85</v>
      </c>
      <c r="E36" s="68">
        <v>85</v>
      </c>
      <c r="F36" s="68"/>
      <c r="G36" s="69">
        <v>1200</v>
      </c>
    </row>
    <row r="37" spans="1:7" ht="27.75" customHeight="1">
      <c r="A37" s="64" t="s">
        <v>145</v>
      </c>
      <c r="B37" s="70" t="s">
        <v>146</v>
      </c>
      <c r="C37" s="66">
        <f t="shared" si="0"/>
        <v>288.8</v>
      </c>
      <c r="D37" s="42">
        <f t="shared" si="1"/>
        <v>288.8</v>
      </c>
      <c r="E37" s="68">
        <v>288.8</v>
      </c>
      <c r="F37" s="68"/>
      <c r="G37" s="69"/>
    </row>
    <row r="38" spans="1:7" ht="27.75" customHeight="1">
      <c r="A38" s="64" t="s">
        <v>147</v>
      </c>
      <c r="B38" s="70" t="s">
        <v>148</v>
      </c>
      <c r="C38" s="66">
        <f t="shared" si="0"/>
        <v>32.4</v>
      </c>
      <c r="D38" s="42">
        <f t="shared" si="1"/>
        <v>32.4</v>
      </c>
      <c r="E38" s="68">
        <v>32.4</v>
      </c>
      <c r="F38" s="68"/>
      <c r="G38" s="69"/>
    </row>
    <row r="39" spans="1:7" ht="27.75" customHeight="1">
      <c r="A39" s="65" t="s">
        <v>149</v>
      </c>
      <c r="B39" s="71" t="s">
        <v>150</v>
      </c>
      <c r="C39" s="66">
        <f t="shared" si="0"/>
        <v>220</v>
      </c>
      <c r="D39" s="42">
        <f t="shared" si="1"/>
        <v>220</v>
      </c>
      <c r="E39" s="68">
        <v>220</v>
      </c>
      <c r="F39" s="68"/>
      <c r="G39" s="69"/>
    </row>
    <row r="40" spans="1:7" ht="27.75" customHeight="1">
      <c r="A40" s="64">
        <v>232</v>
      </c>
      <c r="B40" s="64" t="s">
        <v>151</v>
      </c>
      <c r="C40" s="66">
        <f>C41+C43</f>
        <v>214</v>
      </c>
      <c r="D40" s="66">
        <f>D41+D43</f>
        <v>0</v>
      </c>
      <c r="E40" s="66">
        <f>E41+E43</f>
        <v>0</v>
      </c>
      <c r="F40" s="66">
        <f>F41+F43</f>
        <v>0</v>
      </c>
      <c r="G40" s="66">
        <f>G41+G43</f>
        <v>214</v>
      </c>
    </row>
    <row r="41" spans="1:7" ht="27.75" customHeight="1">
      <c r="A41" s="64">
        <v>23203</v>
      </c>
      <c r="B41" s="70" t="s">
        <v>152</v>
      </c>
      <c r="C41" s="66">
        <f>C42</f>
        <v>74.2</v>
      </c>
      <c r="D41" s="66">
        <f>D42</f>
        <v>0</v>
      </c>
      <c r="E41" s="66">
        <f>E42</f>
        <v>0</v>
      </c>
      <c r="F41" s="66">
        <f>F42</f>
        <v>0</v>
      </c>
      <c r="G41" s="66">
        <f>G42</f>
        <v>74.2</v>
      </c>
    </row>
    <row r="42" spans="1:7" ht="27.75" customHeight="1">
      <c r="A42" s="64">
        <v>2320301</v>
      </c>
      <c r="B42" s="64" t="s">
        <v>153</v>
      </c>
      <c r="C42" s="66">
        <f t="shared" si="0"/>
        <v>74.2</v>
      </c>
      <c r="D42" s="42">
        <f t="shared" si="1"/>
        <v>0</v>
      </c>
      <c r="E42" s="68"/>
      <c r="F42" s="68"/>
      <c r="G42" s="69">
        <v>74.2</v>
      </c>
    </row>
    <row r="43" spans="1:7" ht="47.25" customHeight="1">
      <c r="A43" s="64">
        <v>23204</v>
      </c>
      <c r="B43" s="64" t="s">
        <v>154</v>
      </c>
      <c r="C43" s="66">
        <f>C44</f>
        <v>139.8</v>
      </c>
      <c r="D43" s="66">
        <f>D44</f>
        <v>0</v>
      </c>
      <c r="E43" s="66">
        <f>E44</f>
        <v>0</v>
      </c>
      <c r="F43" s="66">
        <f>F44</f>
        <v>0</v>
      </c>
      <c r="G43" s="66">
        <f>G44</f>
        <v>139.8</v>
      </c>
    </row>
    <row r="44" spans="1:7" ht="27.75" customHeight="1">
      <c r="A44" s="64">
        <v>2320498</v>
      </c>
      <c r="B44" s="64" t="s">
        <v>155</v>
      </c>
      <c r="C44" s="66">
        <f t="shared" si="0"/>
        <v>139.8</v>
      </c>
      <c r="D44" s="42">
        <f t="shared" si="1"/>
        <v>0</v>
      </c>
      <c r="E44" s="68"/>
      <c r="F44" s="68"/>
      <c r="G44" s="69">
        <v>139.8</v>
      </c>
    </row>
    <row r="45" spans="1:7" ht="27.75" customHeight="1">
      <c r="A45" s="64"/>
      <c r="B45" s="72"/>
      <c r="C45" s="73">
        <f>C6+C10+C14+C40</f>
        <v>19724.379999999997</v>
      </c>
      <c r="D45" s="73">
        <f>D6+D10+D14+D40</f>
        <v>8596.48</v>
      </c>
      <c r="E45" s="73">
        <f>E6+E10+E14+E40</f>
        <v>8298.9</v>
      </c>
      <c r="F45" s="73">
        <f>F6+F10+F14+F40</f>
        <v>297.58</v>
      </c>
      <c r="G45" s="73">
        <f>G6+G10+G14+G40</f>
        <v>11127.9</v>
      </c>
    </row>
    <row r="46" ht="27.75" customHeight="1">
      <c r="A46" s="61" t="s">
        <v>156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  <ignoredErrors>
    <ignoredError sqref="C19:D19 C23:D4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view="pageBreakPreview" zoomScale="70" zoomScaleNormal="115" zoomScaleSheetLayoutView="70" workbookViewId="0" topLeftCell="A1">
      <selection activeCell="A48" sqref="A48"/>
    </sheetView>
  </sheetViews>
  <sheetFormatPr defaultColWidth="9.16015625" defaultRowHeight="12.75" customHeight="1"/>
  <cols>
    <col min="1" max="1" width="28.16015625" style="56" customWidth="1"/>
    <col min="2" max="2" width="31.5" style="56" customWidth="1"/>
    <col min="3" max="5" width="24.66015625" style="56" customWidth="1"/>
    <col min="6" max="243" width="7.66015625" style="56" customWidth="1"/>
    <col min="244" max="16384" width="9.16015625" style="56" customWidth="1"/>
  </cols>
  <sheetData>
    <row r="1" spans="1:2" ht="33.75" customHeight="1">
      <c r="A1" s="57" t="s">
        <v>170</v>
      </c>
      <c r="B1" s="57"/>
    </row>
    <row r="2" spans="1:243" ht="39.75" customHeight="1">
      <c r="A2" s="35" t="s">
        <v>171</v>
      </c>
      <c r="B2" s="35"/>
      <c r="C2" s="35"/>
      <c r="D2" s="35"/>
      <c r="E2" s="35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5" customHeight="1">
      <c r="A3" s="31"/>
      <c r="B3" s="31"/>
      <c r="C3" s="31"/>
      <c r="D3" s="31"/>
      <c r="E3" s="31" t="s">
        <v>2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39.75" customHeight="1">
      <c r="A4" s="36" t="s">
        <v>172</v>
      </c>
      <c r="B4" s="36"/>
      <c r="C4" s="37" t="s">
        <v>173</v>
      </c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39.75" customHeight="1">
      <c r="A5" s="36" t="s">
        <v>93</v>
      </c>
      <c r="B5" s="36" t="s">
        <v>94</v>
      </c>
      <c r="C5" s="36" t="s">
        <v>167</v>
      </c>
      <c r="D5" s="36" t="s">
        <v>168</v>
      </c>
      <c r="E5" s="36" t="s">
        <v>169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34.5" customHeight="1">
      <c r="A6" s="58" t="s">
        <v>174</v>
      </c>
      <c r="B6" s="58" t="s">
        <v>175</v>
      </c>
      <c r="C6" s="42">
        <f>D6+E6</f>
        <v>7544.4</v>
      </c>
      <c r="D6" s="42">
        <f>D7+D8+D9+D10+D11+D12+D13+D14+D15+D16+D17</f>
        <v>7544.4</v>
      </c>
      <c r="E6" s="4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34.5" customHeight="1">
      <c r="A7" s="58" t="s">
        <v>176</v>
      </c>
      <c r="B7" s="58" t="s">
        <v>177</v>
      </c>
      <c r="C7" s="42">
        <f aca="true" t="shared" si="0" ref="C7:C47">D7+E7</f>
        <v>2574.3</v>
      </c>
      <c r="D7" s="42">
        <v>2574.3</v>
      </c>
      <c r="E7" s="4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34.5" customHeight="1">
      <c r="A8" s="58" t="s">
        <v>178</v>
      </c>
      <c r="B8" s="58" t="s">
        <v>179</v>
      </c>
      <c r="C8" s="42">
        <f t="shared" si="0"/>
        <v>745.6</v>
      </c>
      <c r="D8" s="42">
        <v>745.6</v>
      </c>
      <c r="E8" s="4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34.5" customHeight="1">
      <c r="A9" s="58" t="s">
        <v>180</v>
      </c>
      <c r="B9" s="58" t="s">
        <v>181</v>
      </c>
      <c r="C9" s="42">
        <f t="shared" si="0"/>
        <v>65.1</v>
      </c>
      <c r="D9" s="42">
        <v>65.1</v>
      </c>
      <c r="E9" s="4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34.5" customHeight="1">
      <c r="A10" s="58" t="s">
        <v>182</v>
      </c>
      <c r="B10" s="58" t="s">
        <v>183</v>
      </c>
      <c r="C10" s="42">
        <f t="shared" si="0"/>
        <v>604.2</v>
      </c>
      <c r="D10" s="42">
        <v>604.2</v>
      </c>
      <c r="E10" s="4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34.5" customHeight="1">
      <c r="A11" s="58" t="s">
        <v>184</v>
      </c>
      <c r="B11" s="58" t="s">
        <v>185</v>
      </c>
      <c r="C11" s="42">
        <f t="shared" si="0"/>
        <v>1302.4</v>
      </c>
      <c r="D11" s="42">
        <v>1302.4</v>
      </c>
      <c r="E11" s="4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34.5" customHeight="1">
      <c r="A12" s="58" t="s">
        <v>186</v>
      </c>
      <c r="B12" s="58" t="s">
        <v>187</v>
      </c>
      <c r="C12" s="42">
        <f t="shared" si="0"/>
        <v>283.5</v>
      </c>
      <c r="D12" s="42">
        <v>283.5</v>
      </c>
      <c r="E12" s="4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34.5" customHeight="1">
      <c r="A13" s="58" t="s">
        <v>188</v>
      </c>
      <c r="B13" s="58" t="s">
        <v>189</v>
      </c>
      <c r="C13" s="42">
        <f t="shared" si="0"/>
        <v>372.7</v>
      </c>
      <c r="D13" s="42">
        <v>372.7</v>
      </c>
      <c r="E13" s="4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34.5" customHeight="1">
      <c r="A14" s="58" t="s">
        <v>190</v>
      </c>
      <c r="B14" s="58" t="s">
        <v>191</v>
      </c>
      <c r="C14" s="42">
        <f t="shared" si="0"/>
        <v>252.4</v>
      </c>
      <c r="D14" s="42">
        <v>252.4</v>
      </c>
      <c r="E14" s="4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34.5" customHeight="1">
      <c r="A15" s="58" t="s">
        <v>192</v>
      </c>
      <c r="B15" s="58" t="s">
        <v>193</v>
      </c>
      <c r="C15" s="42">
        <f t="shared" si="0"/>
        <v>72.5</v>
      </c>
      <c r="D15" s="42">
        <v>72.5</v>
      </c>
      <c r="E15" s="4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34.5" customHeight="1">
      <c r="A16" s="59" t="s">
        <v>194</v>
      </c>
      <c r="B16" s="58" t="s">
        <v>195</v>
      </c>
      <c r="C16" s="42">
        <f t="shared" si="0"/>
        <v>1136.5</v>
      </c>
      <c r="D16" s="42">
        <v>1136.5</v>
      </c>
      <c r="E16" s="4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34.5" customHeight="1">
      <c r="A17" s="58" t="s">
        <v>196</v>
      </c>
      <c r="B17" s="58" t="s">
        <v>197</v>
      </c>
      <c r="C17" s="42">
        <f t="shared" si="0"/>
        <v>135.2</v>
      </c>
      <c r="D17" s="42">
        <v>135.2</v>
      </c>
      <c r="E17" s="4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34.5" customHeight="1">
      <c r="A18" s="58" t="s">
        <v>198</v>
      </c>
      <c r="B18" s="58" t="s">
        <v>199</v>
      </c>
      <c r="C18" s="42">
        <f t="shared" si="0"/>
        <v>297.6</v>
      </c>
      <c r="D18" s="42"/>
      <c r="E18" s="42">
        <f>E19+E20+E21+E22+E23+E24+E25+E26+E27+E28+E29+E30+E31+E32+E33+E34+E35+E36+E37+E38</f>
        <v>297.6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34.5" customHeight="1">
      <c r="A19" s="58" t="s">
        <v>200</v>
      </c>
      <c r="B19" s="58" t="s">
        <v>201</v>
      </c>
      <c r="C19" s="42">
        <f t="shared" si="0"/>
        <v>41.5</v>
      </c>
      <c r="D19" s="42"/>
      <c r="E19" s="42">
        <v>41.5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34.5" customHeight="1">
      <c r="A20" s="58" t="s">
        <v>202</v>
      </c>
      <c r="B20" s="58" t="s">
        <v>203</v>
      </c>
      <c r="C20" s="42">
        <f t="shared" si="0"/>
        <v>0.5</v>
      </c>
      <c r="D20" s="42"/>
      <c r="E20" s="42">
        <v>0.5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34.5" customHeight="1">
      <c r="A21" s="58" t="s">
        <v>204</v>
      </c>
      <c r="B21" s="58" t="s">
        <v>205</v>
      </c>
      <c r="C21" s="42">
        <f t="shared" si="0"/>
        <v>0.1</v>
      </c>
      <c r="D21" s="42"/>
      <c r="E21" s="42">
        <v>0.1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34.5" customHeight="1">
      <c r="A22" s="58" t="s">
        <v>206</v>
      </c>
      <c r="B22" s="58" t="s">
        <v>207</v>
      </c>
      <c r="C22" s="42">
        <f t="shared" si="0"/>
        <v>0.3</v>
      </c>
      <c r="D22" s="42"/>
      <c r="E22" s="42">
        <v>0.3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34.5" customHeight="1">
      <c r="A23" s="58" t="s">
        <v>208</v>
      </c>
      <c r="B23" s="58" t="s">
        <v>209</v>
      </c>
      <c r="C23" s="42">
        <f t="shared" si="0"/>
        <v>4.9</v>
      </c>
      <c r="D23" s="42"/>
      <c r="E23" s="42">
        <v>4.9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34.5" customHeight="1">
      <c r="A24" s="58" t="s">
        <v>210</v>
      </c>
      <c r="B24" s="58" t="s">
        <v>211</v>
      </c>
      <c r="C24" s="42">
        <f t="shared" si="0"/>
        <v>11.6</v>
      </c>
      <c r="D24" s="42"/>
      <c r="E24" s="42">
        <v>11.6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34.5" customHeight="1">
      <c r="A25" s="58" t="s">
        <v>212</v>
      </c>
      <c r="B25" s="58" t="s">
        <v>213</v>
      </c>
      <c r="C25" s="42">
        <f t="shared" si="0"/>
        <v>13.8</v>
      </c>
      <c r="D25" s="42"/>
      <c r="E25" s="42">
        <v>13.8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34.5" customHeight="1">
      <c r="A26" s="58" t="s">
        <v>214</v>
      </c>
      <c r="B26" s="58" t="s">
        <v>215</v>
      </c>
      <c r="C26" s="42">
        <f t="shared" si="0"/>
        <v>37.8</v>
      </c>
      <c r="D26" s="42"/>
      <c r="E26" s="42">
        <v>37.8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34.5" customHeight="1">
      <c r="A27" s="58" t="s">
        <v>216</v>
      </c>
      <c r="B27" s="58" t="s">
        <v>217</v>
      </c>
      <c r="C27" s="42">
        <f t="shared" si="0"/>
        <v>1.5</v>
      </c>
      <c r="D27" s="42"/>
      <c r="E27" s="42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34.5" customHeight="1">
      <c r="A28" s="58" t="s">
        <v>218</v>
      </c>
      <c r="B28" s="58" t="s">
        <v>219</v>
      </c>
      <c r="C28" s="42">
        <f t="shared" si="0"/>
        <v>10.5</v>
      </c>
      <c r="D28" s="42"/>
      <c r="E28" s="42">
        <v>10.5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34.5" customHeight="1">
      <c r="A29" s="58" t="s">
        <v>220</v>
      </c>
      <c r="B29" s="58" t="s">
        <v>221</v>
      </c>
      <c r="C29" s="42">
        <f t="shared" si="0"/>
        <v>0.2</v>
      </c>
      <c r="D29" s="42"/>
      <c r="E29" s="42">
        <v>0.2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34.5" customHeight="1">
      <c r="A30" s="58" t="s">
        <v>222</v>
      </c>
      <c r="B30" s="58" t="s">
        <v>223</v>
      </c>
      <c r="C30" s="42">
        <f t="shared" si="0"/>
        <v>4.9</v>
      </c>
      <c r="D30" s="42"/>
      <c r="E30" s="42">
        <v>4.9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34.5" customHeight="1">
      <c r="A31" s="58" t="s">
        <v>224</v>
      </c>
      <c r="B31" s="58" t="s">
        <v>225</v>
      </c>
      <c r="C31" s="42">
        <f t="shared" si="0"/>
        <v>0.5</v>
      </c>
      <c r="D31" s="42"/>
      <c r="E31" s="42">
        <v>0.5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34.5" customHeight="1">
      <c r="A32" s="58" t="s">
        <v>226</v>
      </c>
      <c r="B32" s="58" t="s">
        <v>227</v>
      </c>
      <c r="C32" s="42">
        <f t="shared" si="0"/>
        <v>2</v>
      </c>
      <c r="D32" s="42"/>
      <c r="E32" s="42">
        <v>2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34.5" customHeight="1">
      <c r="A33" s="58">
        <v>30226</v>
      </c>
      <c r="B33" s="58" t="s">
        <v>228</v>
      </c>
      <c r="C33" s="42">
        <f t="shared" si="0"/>
        <v>0.4</v>
      </c>
      <c r="D33" s="42"/>
      <c r="E33" s="42">
        <v>0.4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34.5" customHeight="1">
      <c r="A34" s="58" t="s">
        <v>229</v>
      </c>
      <c r="B34" s="58" t="s">
        <v>230</v>
      </c>
      <c r="C34" s="42">
        <f t="shared" si="0"/>
        <v>72</v>
      </c>
      <c r="D34" s="42"/>
      <c r="E34" s="42">
        <v>72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34.5" customHeight="1">
      <c r="A35" s="58" t="s">
        <v>231</v>
      </c>
      <c r="B35" s="58" t="s">
        <v>232</v>
      </c>
      <c r="C35" s="42">
        <f t="shared" si="0"/>
        <v>8.5</v>
      </c>
      <c r="D35" s="42"/>
      <c r="E35" s="42">
        <v>8.5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34.5" customHeight="1">
      <c r="A36" s="58">
        <v>30231</v>
      </c>
      <c r="B36" s="58" t="s">
        <v>233</v>
      </c>
      <c r="C36" s="42">
        <f t="shared" si="0"/>
        <v>3</v>
      </c>
      <c r="D36" s="42"/>
      <c r="E36" s="42">
        <v>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</row>
    <row r="37" spans="1:243" ht="34.5" customHeight="1">
      <c r="A37" s="58" t="s">
        <v>234</v>
      </c>
      <c r="B37" s="58" t="s">
        <v>235</v>
      </c>
      <c r="C37" s="42">
        <f t="shared" si="0"/>
        <v>75.2</v>
      </c>
      <c r="D37" s="42"/>
      <c r="E37" s="42">
        <v>75.2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</row>
    <row r="38" spans="1:243" ht="34.5" customHeight="1">
      <c r="A38" s="58" t="s">
        <v>236</v>
      </c>
      <c r="B38" s="58" t="s">
        <v>237</v>
      </c>
      <c r="C38" s="42">
        <f t="shared" si="0"/>
        <v>8.4</v>
      </c>
      <c r="D38" s="42"/>
      <c r="E38" s="42">
        <v>8.4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</row>
    <row r="39" spans="1:243" ht="34.5" customHeight="1">
      <c r="A39" s="58" t="s">
        <v>238</v>
      </c>
      <c r="B39" s="58" t="s">
        <v>239</v>
      </c>
      <c r="C39" s="42">
        <f t="shared" si="0"/>
        <v>754.5</v>
      </c>
      <c r="D39" s="42">
        <f>D40+D41+D42+D43+D44+D45+D46</f>
        <v>754.5</v>
      </c>
      <c r="E39" s="4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</row>
    <row r="40" spans="1:243" ht="34.5" customHeight="1">
      <c r="A40" s="58" t="s">
        <v>240</v>
      </c>
      <c r="B40" s="58" t="s">
        <v>241</v>
      </c>
      <c r="C40" s="42">
        <f t="shared" si="0"/>
        <v>95.4</v>
      </c>
      <c r="D40" s="42">
        <v>95.4</v>
      </c>
      <c r="E40" s="4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</row>
    <row r="41" spans="1:243" ht="34.5" customHeight="1">
      <c r="A41" s="58" t="s">
        <v>242</v>
      </c>
      <c r="B41" s="58" t="s">
        <v>243</v>
      </c>
      <c r="C41" s="42">
        <f t="shared" si="0"/>
        <v>574</v>
      </c>
      <c r="D41" s="42">
        <v>574</v>
      </c>
      <c r="E41" s="4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</row>
    <row r="42" spans="1:243" ht="34.5" customHeight="1">
      <c r="A42" s="58" t="s">
        <v>244</v>
      </c>
      <c r="B42" s="58" t="s">
        <v>245</v>
      </c>
      <c r="C42" s="42">
        <f t="shared" si="0"/>
        <v>0.5</v>
      </c>
      <c r="D42" s="42">
        <v>0.5</v>
      </c>
      <c r="E42" s="4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</row>
    <row r="43" spans="1:243" ht="34.5" customHeight="1">
      <c r="A43" s="58" t="s">
        <v>246</v>
      </c>
      <c r="B43" s="58" t="s">
        <v>247</v>
      </c>
      <c r="C43" s="42">
        <f t="shared" si="0"/>
        <v>61.8</v>
      </c>
      <c r="D43" s="42">
        <v>61.8</v>
      </c>
      <c r="E43" s="4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</row>
    <row r="44" spans="1:243" ht="34.5" customHeight="1">
      <c r="A44" s="58" t="s">
        <v>248</v>
      </c>
      <c r="B44" s="58" t="s">
        <v>249</v>
      </c>
      <c r="C44" s="42">
        <f t="shared" si="0"/>
        <v>1.2</v>
      </c>
      <c r="D44" s="42">
        <v>1.2</v>
      </c>
      <c r="E44" s="4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</row>
    <row r="45" spans="1:243" ht="34.5" customHeight="1">
      <c r="A45" s="58">
        <v>30309</v>
      </c>
      <c r="B45" s="58" t="s">
        <v>250</v>
      </c>
      <c r="C45" s="42">
        <f t="shared" si="0"/>
        <v>0.2</v>
      </c>
      <c r="D45" s="42">
        <v>0.2</v>
      </c>
      <c r="E45" s="4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</row>
    <row r="46" spans="1:243" ht="34.5" customHeight="1">
      <c r="A46" s="58" t="s">
        <v>251</v>
      </c>
      <c r="B46" s="60" t="s">
        <v>252</v>
      </c>
      <c r="C46" s="42">
        <f t="shared" si="0"/>
        <v>21.4</v>
      </c>
      <c r="D46" s="42">
        <v>21.4</v>
      </c>
      <c r="E46" s="4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</row>
    <row r="47" spans="1:243" ht="34.5" customHeight="1">
      <c r="A47" s="46"/>
      <c r="B47" s="45" t="s">
        <v>95</v>
      </c>
      <c r="C47" s="42">
        <f t="shared" si="0"/>
        <v>8596.5</v>
      </c>
      <c r="D47" s="42">
        <f>D6+D18+D39</f>
        <v>8298.9</v>
      </c>
      <c r="E47" s="42">
        <f>E18</f>
        <v>297.6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</row>
    <row r="48" spans="1:2" ht="29.25" customHeight="1">
      <c r="A48" s="61" t="s">
        <v>156</v>
      </c>
      <c r="B48" s="6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85" zoomScaleNormal="115" zoomScaleSheetLayoutView="85" workbookViewId="0" topLeftCell="A1">
      <selection activeCell="A7" sqref="A7:IV7"/>
    </sheetView>
  </sheetViews>
  <sheetFormatPr defaultColWidth="12" defaultRowHeight="11.25"/>
  <cols>
    <col min="1" max="1" width="21.66015625" style="48" customWidth="1"/>
    <col min="2" max="6" width="18" style="48" customWidth="1"/>
    <col min="7" max="16384" width="12" style="48" customWidth="1"/>
  </cols>
  <sheetData>
    <row r="1" spans="1:6" ht="44.25" customHeight="1">
      <c r="A1" s="34" t="s">
        <v>253</v>
      </c>
      <c r="B1" s="49"/>
      <c r="C1" s="49"/>
      <c r="D1" s="49"/>
      <c r="E1" s="49"/>
      <c r="F1" s="49"/>
    </row>
    <row r="2" spans="1:6" ht="42" customHeight="1">
      <c r="A2" s="6" t="s">
        <v>254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50"/>
      <c r="B4" s="50"/>
      <c r="C4" s="50"/>
      <c r="D4" s="50"/>
      <c r="E4" s="50"/>
      <c r="F4" s="51" t="s">
        <v>2</v>
      </c>
    </row>
    <row r="5" spans="1:9" ht="64.5" customHeight="1">
      <c r="A5" s="52" t="s">
        <v>255</v>
      </c>
      <c r="B5" s="52" t="s">
        <v>256</v>
      </c>
      <c r="C5" s="53" t="s">
        <v>257</v>
      </c>
      <c r="D5" s="53"/>
      <c r="E5" s="53"/>
      <c r="F5" s="53" t="s">
        <v>258</v>
      </c>
      <c r="H5" s="54"/>
      <c r="I5" s="54"/>
    </row>
    <row r="6" spans="1:9" ht="64.5" customHeight="1">
      <c r="A6" s="52"/>
      <c r="B6" s="52"/>
      <c r="C6" s="53" t="s">
        <v>259</v>
      </c>
      <c r="D6" s="52" t="s">
        <v>260</v>
      </c>
      <c r="E6" s="52" t="s">
        <v>261</v>
      </c>
      <c r="F6" s="53"/>
      <c r="H6" s="55"/>
      <c r="I6" s="54"/>
    </row>
    <row r="7" spans="1:9" ht="64.5" customHeight="1">
      <c r="A7" s="53"/>
      <c r="B7" s="53"/>
      <c r="C7" s="53"/>
      <c r="D7" s="53"/>
      <c r="E7" s="53"/>
      <c r="F7" s="53"/>
      <c r="H7" s="54"/>
      <c r="I7" s="54"/>
    </row>
    <row r="8" spans="1:6" ht="24" customHeight="1">
      <c r="A8" s="47" t="s">
        <v>262</v>
      </c>
      <c r="B8" s="47"/>
      <c r="C8" s="47"/>
      <c r="D8" s="47"/>
      <c r="E8" s="47"/>
      <c r="F8" s="47"/>
    </row>
  </sheetData>
  <sheetProtection/>
  <mergeCells count="6">
    <mergeCell ref="A2:F2"/>
    <mergeCell ref="C5:E5"/>
    <mergeCell ref="A8:F8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70" zoomScaleNormal="115" zoomScaleSheetLayoutView="70" workbookViewId="0" topLeftCell="A1">
      <selection activeCell="A6" sqref="A6:IV14"/>
    </sheetView>
  </sheetViews>
  <sheetFormatPr defaultColWidth="9.16015625" defaultRowHeight="27.75" customHeight="1"/>
  <cols>
    <col min="1" max="1" width="18.83203125" style="33" customWidth="1"/>
    <col min="2" max="2" width="31.16015625" style="33" customWidth="1"/>
    <col min="3" max="5" width="19.33203125" style="33" customWidth="1"/>
    <col min="6" max="243" width="7.66015625" style="33" customWidth="1"/>
  </cols>
  <sheetData>
    <row r="1" spans="1:2" ht="27.75" customHeight="1">
      <c r="A1" s="34" t="s">
        <v>263</v>
      </c>
      <c r="B1" s="34"/>
    </row>
    <row r="2" spans="1:5" s="30" customFormat="1" ht="34.5" customHeight="1">
      <c r="A2" s="35" t="s">
        <v>264</v>
      </c>
      <c r="B2" s="35"/>
      <c r="C2" s="35"/>
      <c r="D2" s="35"/>
      <c r="E2" s="35"/>
    </row>
    <row r="3" s="31" customFormat="1" ht="30.75" customHeight="1">
      <c r="E3" s="31" t="s">
        <v>2</v>
      </c>
    </row>
    <row r="4" spans="1:243" s="32" customFormat="1" ht="39.75" customHeight="1">
      <c r="A4" s="36" t="s">
        <v>93</v>
      </c>
      <c r="B4" s="36" t="s">
        <v>94</v>
      </c>
      <c r="C4" s="37" t="s">
        <v>265</v>
      </c>
      <c r="D4" s="37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s="32" customFormat="1" ht="39.75" customHeight="1">
      <c r="A5" s="39"/>
      <c r="B5" s="39"/>
      <c r="C5" s="36" t="s">
        <v>167</v>
      </c>
      <c r="D5" s="36" t="s">
        <v>96</v>
      </c>
      <c r="E5" s="36" t="s">
        <v>97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5" ht="45.75" customHeight="1">
      <c r="A6" s="40"/>
      <c r="B6" s="40"/>
      <c r="C6" s="41"/>
      <c r="D6" s="42"/>
      <c r="E6" s="42"/>
    </row>
    <row r="7" spans="1:5" ht="64.5" customHeight="1">
      <c r="A7" s="43"/>
      <c r="B7" s="43"/>
      <c r="C7" s="41"/>
      <c r="D7" s="42"/>
      <c r="E7" s="42"/>
    </row>
    <row r="8" spans="1:5" ht="34.5" customHeight="1">
      <c r="A8" s="44"/>
      <c r="B8" s="44"/>
      <c r="C8" s="41"/>
      <c r="D8" s="42"/>
      <c r="E8" s="42"/>
    </row>
    <row r="9" spans="1:5" ht="34.5" customHeight="1">
      <c r="A9" s="45"/>
      <c r="B9" s="45"/>
      <c r="C9" s="41"/>
      <c r="D9" s="42"/>
      <c r="E9" s="42"/>
    </row>
    <row r="10" spans="1:5" ht="34.5" customHeight="1">
      <c r="A10" s="46"/>
      <c r="B10" s="46"/>
      <c r="C10" s="41"/>
      <c r="D10" s="42"/>
      <c r="E10" s="42"/>
    </row>
    <row r="11" spans="1:8" ht="34.5" customHeight="1">
      <c r="A11" s="43"/>
      <c r="B11" s="43"/>
      <c r="C11" s="41"/>
      <c r="D11" s="42"/>
      <c r="E11" s="42"/>
      <c r="H11" s="38"/>
    </row>
    <row r="12" spans="1:5" ht="34.5" customHeight="1">
      <c r="A12" s="44"/>
      <c r="B12" s="44"/>
      <c r="C12" s="41"/>
      <c r="D12" s="42"/>
      <c r="E12" s="42"/>
    </row>
    <row r="13" spans="1:5" ht="34.5" customHeight="1">
      <c r="A13" s="45"/>
      <c r="B13" s="45"/>
      <c r="C13" s="41"/>
      <c r="D13" s="42"/>
      <c r="E13" s="42"/>
    </row>
    <row r="14" spans="1:5" ht="34.5" customHeight="1">
      <c r="A14" s="45"/>
      <c r="B14" s="45"/>
      <c r="C14" s="41"/>
      <c r="D14" s="42"/>
      <c r="E14" s="42"/>
    </row>
    <row r="15" spans="1:5" ht="34.5" customHeight="1">
      <c r="A15" s="45"/>
      <c r="B15" s="45" t="s">
        <v>266</v>
      </c>
      <c r="C15" s="41"/>
      <c r="D15" s="42"/>
      <c r="E15" s="42"/>
    </row>
    <row r="16" spans="1:5" ht="27.75" customHeight="1">
      <c r="A16" s="47" t="s">
        <v>267</v>
      </c>
      <c r="B16" s="47"/>
      <c r="C16" s="47"/>
      <c r="D16" s="47"/>
      <c r="E16" s="47"/>
    </row>
  </sheetData>
  <sheetProtection/>
  <mergeCells count="3">
    <mergeCell ref="A16:E16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赵珊</cp:lastModifiedBy>
  <cp:lastPrinted>2022-06-06T02:57:37Z</cp:lastPrinted>
  <dcterms:created xsi:type="dcterms:W3CDTF">2016-02-18T02:32:40Z</dcterms:created>
  <dcterms:modified xsi:type="dcterms:W3CDTF">2023-09-24T03:42:44Z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0BE51255562E41E2A78CC5D40F9F952F_12</vt:lpwstr>
  </property>
</Properties>
</file>